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wowarska\Desktop\PRZETARGI\Przetarg 2020\"/>
    </mc:Choice>
  </mc:AlternateContent>
  <bookViews>
    <workbookView xWindow="240" yWindow="135" windowWidth="20115" windowHeight="69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5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K166" i="1" s="1"/>
  <c r="J167" i="1"/>
  <c r="J180" i="1"/>
  <c r="J190" i="1"/>
  <c r="J196" i="1"/>
  <c r="J201" i="1"/>
  <c r="J212" i="1"/>
  <c r="J213" i="1"/>
  <c r="J214" i="1"/>
  <c r="J215" i="1"/>
  <c r="J218" i="1"/>
  <c r="J221" i="1"/>
  <c r="J224" i="1"/>
  <c r="J227" i="1"/>
  <c r="J230" i="1"/>
  <c r="J233" i="1"/>
  <c r="J236" i="1"/>
  <c r="J239" i="1"/>
  <c r="J242" i="1"/>
  <c r="J245" i="1"/>
  <c r="J248" i="1"/>
  <c r="J251" i="1"/>
  <c r="J254" i="1"/>
  <c r="J257" i="1"/>
  <c r="J260" i="1"/>
  <c r="J263" i="1"/>
  <c r="J266" i="1"/>
  <c r="J269" i="1"/>
  <c r="J272" i="1"/>
  <c r="J275" i="1"/>
  <c r="J278" i="1"/>
  <c r="J281" i="1"/>
  <c r="J284" i="1"/>
  <c r="J287" i="1"/>
  <c r="J290" i="1"/>
  <c r="J293" i="1"/>
  <c r="J296" i="1"/>
  <c r="J299" i="1"/>
  <c r="J302" i="1"/>
  <c r="J305" i="1"/>
  <c r="J308" i="1"/>
  <c r="J311" i="1"/>
  <c r="K214" i="1" l="1"/>
  <c r="L214" i="1" s="1"/>
  <c r="K126" i="1"/>
  <c r="K42" i="1"/>
  <c r="K308" i="1"/>
  <c r="K305" i="1"/>
  <c r="K233" i="1"/>
  <c r="K230" i="1"/>
  <c r="K215" i="1"/>
  <c r="K201" i="1"/>
  <c r="K196" i="1"/>
  <c r="K180" i="1"/>
  <c r="K120" i="1"/>
  <c r="L120" i="1" s="1"/>
  <c r="K124" i="1"/>
  <c r="K128" i="1"/>
  <c r="L128" i="1" s="1"/>
  <c r="K134" i="1"/>
  <c r="K136" i="1"/>
  <c r="L136" i="1" s="1"/>
  <c r="K142" i="1"/>
  <c r="K144" i="1"/>
  <c r="L144" i="1" s="1"/>
  <c r="K150" i="1"/>
  <c r="K152" i="1"/>
  <c r="L152" i="1" s="1"/>
  <c r="K156" i="1"/>
  <c r="K158" i="1"/>
  <c r="K160" i="1"/>
  <c r="L160" i="1" s="1"/>
  <c r="L166" i="1"/>
  <c r="K100" i="1"/>
  <c r="L100" i="1" s="1"/>
  <c r="K85" i="1"/>
  <c r="L85" i="1" s="1"/>
  <c r="K71" i="1"/>
  <c r="K72" i="1"/>
  <c r="K73" i="1"/>
  <c r="K75" i="1"/>
  <c r="K64" i="1"/>
  <c r="K66" i="1"/>
  <c r="K69" i="1"/>
  <c r="K52" i="1"/>
  <c r="L52" i="1" s="1"/>
  <c r="K54" i="1"/>
  <c r="K56" i="1"/>
  <c r="L56" i="1" s="1"/>
  <c r="K58" i="1"/>
  <c r="K48" i="1"/>
  <c r="K40" i="1"/>
  <c r="K32" i="1"/>
  <c r="K24" i="1"/>
  <c r="K28" i="1"/>
  <c r="K20" i="1"/>
  <c r="K16" i="1"/>
  <c r="L16" i="1" s="1"/>
  <c r="K13" i="1"/>
  <c r="L13" i="1" s="1"/>
  <c r="L126" i="1" l="1"/>
  <c r="K22" i="1"/>
  <c r="L22" i="1" s="1"/>
  <c r="K164" i="1"/>
  <c r="L164" i="1" s="1"/>
  <c r="K148" i="1"/>
  <c r="L148" i="1" s="1"/>
  <c r="K132" i="1"/>
  <c r="L132" i="1" s="1"/>
  <c r="K212" i="1"/>
  <c r="L212" i="1" s="1"/>
  <c r="K18" i="1"/>
  <c r="L18" i="1" s="1"/>
  <c r="K118" i="1"/>
  <c r="L118" i="1" s="1"/>
  <c r="L156" i="1"/>
  <c r="L124" i="1"/>
  <c r="L58" i="1"/>
  <c r="L54" i="1"/>
  <c r="K14" i="1"/>
  <c r="L14" i="1" s="1"/>
  <c r="K140" i="1"/>
  <c r="L140" i="1" s="1"/>
  <c r="K116" i="1"/>
  <c r="L116" i="1" s="1"/>
  <c r="K26" i="1"/>
  <c r="L26" i="1" s="1"/>
  <c r="K108" i="1"/>
  <c r="L108" i="1" s="1"/>
  <c r="L24" i="1"/>
  <c r="L180" i="1"/>
  <c r="K17" i="1"/>
  <c r="L17" i="1" s="1"/>
  <c r="K29" i="1"/>
  <c r="L29" i="1" s="1"/>
  <c r="K30" i="1"/>
  <c r="L30" i="1" s="1"/>
  <c r="K36" i="1"/>
  <c r="L36" i="1" s="1"/>
  <c r="L72" i="1"/>
  <c r="L40" i="1"/>
  <c r="K15" i="1"/>
  <c r="L15" i="1" s="1"/>
  <c r="K19" i="1"/>
  <c r="L19" i="1" s="1"/>
  <c r="K27" i="1"/>
  <c r="L27" i="1" s="1"/>
  <c r="K23" i="1"/>
  <c r="L23" i="1" s="1"/>
  <c r="L42" i="1"/>
  <c r="K38" i="1"/>
  <c r="L38" i="1" s="1"/>
  <c r="K46" i="1"/>
  <c r="L46" i="1" s="1"/>
  <c r="K57" i="1"/>
  <c r="L57" i="1" s="1"/>
  <c r="K53" i="1"/>
  <c r="L53" i="1" s="1"/>
  <c r="K62" i="1"/>
  <c r="L62" i="1" s="1"/>
  <c r="K70" i="1"/>
  <c r="L70" i="1" s="1"/>
  <c r="L66" i="1"/>
  <c r="K74" i="1"/>
  <c r="L74" i="1" s="1"/>
  <c r="K76" i="1"/>
  <c r="L76" i="1" s="1"/>
  <c r="K104" i="1"/>
  <c r="L104" i="1" s="1"/>
  <c r="K114" i="1"/>
  <c r="L114" i="1" s="1"/>
  <c r="K163" i="1"/>
  <c r="L163" i="1" s="1"/>
  <c r="K159" i="1"/>
  <c r="L159" i="1" s="1"/>
  <c r="K155" i="1"/>
  <c r="L155" i="1" s="1"/>
  <c r="K151" i="1"/>
  <c r="L151" i="1" s="1"/>
  <c r="K147" i="1"/>
  <c r="L147" i="1" s="1"/>
  <c r="K143" i="1"/>
  <c r="L143" i="1" s="1"/>
  <c r="K139" i="1"/>
  <c r="L139" i="1" s="1"/>
  <c r="K135" i="1"/>
  <c r="L135" i="1" s="1"/>
  <c r="K131" i="1"/>
  <c r="L131" i="1" s="1"/>
  <c r="K127" i="1"/>
  <c r="L127" i="1" s="1"/>
  <c r="K123" i="1"/>
  <c r="L123" i="1" s="1"/>
  <c r="K119" i="1"/>
  <c r="L119" i="1" s="1"/>
  <c r="K167" i="1"/>
  <c r="L167" i="1" s="1"/>
  <c r="L201" i="1"/>
  <c r="K218" i="1"/>
  <c r="L218" i="1" s="1"/>
  <c r="K242" i="1"/>
  <c r="L242" i="1" s="1"/>
  <c r="K266" i="1"/>
  <c r="L266" i="1" s="1"/>
  <c r="K278" i="1"/>
  <c r="L278" i="1" s="1"/>
  <c r="K296" i="1"/>
  <c r="L296" i="1" s="1"/>
  <c r="K302" i="1"/>
  <c r="L302" i="1" s="1"/>
  <c r="J314" i="1"/>
  <c r="K50" i="1"/>
  <c r="L50" i="1" s="1"/>
  <c r="K112" i="1"/>
  <c r="L112" i="1" s="1"/>
  <c r="K254" i="1"/>
  <c r="L254" i="1" s="1"/>
  <c r="L64" i="1"/>
  <c r="L32" i="1"/>
  <c r="K21" i="1"/>
  <c r="L21" i="1" s="1"/>
  <c r="K25" i="1"/>
  <c r="L25" i="1" s="1"/>
  <c r="K44" i="1"/>
  <c r="L44" i="1" s="1"/>
  <c r="K55" i="1"/>
  <c r="L55" i="1" s="1"/>
  <c r="K51" i="1"/>
  <c r="L51" i="1" s="1"/>
  <c r="K60" i="1"/>
  <c r="L60" i="1" s="1"/>
  <c r="K68" i="1"/>
  <c r="L68" i="1" s="1"/>
  <c r="K97" i="1"/>
  <c r="L97" i="1" s="1"/>
  <c r="K110" i="1"/>
  <c r="L110" i="1" s="1"/>
  <c r="K106" i="1"/>
  <c r="L106" i="1" s="1"/>
  <c r="K102" i="1"/>
  <c r="L102" i="1" s="1"/>
  <c r="K98" i="1"/>
  <c r="L98" i="1" s="1"/>
  <c r="K165" i="1"/>
  <c r="L165" i="1" s="1"/>
  <c r="K161" i="1"/>
  <c r="L161" i="1" s="1"/>
  <c r="K157" i="1"/>
  <c r="L157" i="1" s="1"/>
  <c r="K153" i="1"/>
  <c r="L153" i="1" s="1"/>
  <c r="K149" i="1"/>
  <c r="L149" i="1" s="1"/>
  <c r="K145" i="1"/>
  <c r="L145" i="1" s="1"/>
  <c r="K141" i="1"/>
  <c r="L141" i="1" s="1"/>
  <c r="K137" i="1"/>
  <c r="L137" i="1" s="1"/>
  <c r="K133" i="1"/>
  <c r="L133" i="1" s="1"/>
  <c r="K129" i="1"/>
  <c r="L129" i="1" s="1"/>
  <c r="K125" i="1"/>
  <c r="L125" i="1" s="1"/>
  <c r="K121" i="1"/>
  <c r="L121" i="1" s="1"/>
  <c r="K117" i="1"/>
  <c r="L117" i="1" s="1"/>
  <c r="K190" i="1"/>
  <c r="L190" i="1" s="1"/>
  <c r="K213" i="1"/>
  <c r="L213" i="1" s="1"/>
  <c r="K224" i="1"/>
  <c r="L224" i="1" s="1"/>
  <c r="K236" i="1"/>
  <c r="L236" i="1" s="1"/>
  <c r="K248" i="1"/>
  <c r="L248" i="1" s="1"/>
  <c r="K260" i="1"/>
  <c r="L260" i="1" s="1"/>
  <c r="K272" i="1"/>
  <c r="L272" i="1" s="1"/>
  <c r="K290" i="1"/>
  <c r="L290" i="1" s="1"/>
  <c r="K311" i="1"/>
  <c r="L311" i="1" s="1"/>
  <c r="K34" i="1"/>
  <c r="L34" i="1" s="1"/>
  <c r="K284" i="1"/>
  <c r="L284" i="1" s="1"/>
  <c r="L48" i="1"/>
  <c r="L230" i="1"/>
  <c r="L28" i="1"/>
  <c r="L20" i="1"/>
  <c r="K31" i="1"/>
  <c r="L31" i="1" s="1"/>
  <c r="K41" i="1"/>
  <c r="L41" i="1" s="1"/>
  <c r="K37" i="1"/>
  <c r="L37" i="1" s="1"/>
  <c r="K49" i="1"/>
  <c r="L49" i="1" s="1"/>
  <c r="K45" i="1"/>
  <c r="L45" i="1" s="1"/>
  <c r="K61" i="1"/>
  <c r="L61" i="1" s="1"/>
  <c r="L69" i="1"/>
  <c r="K65" i="1"/>
  <c r="L65" i="1" s="1"/>
  <c r="L73" i="1"/>
  <c r="K111" i="1"/>
  <c r="L111" i="1" s="1"/>
  <c r="K107" i="1"/>
  <c r="L107" i="1" s="1"/>
  <c r="K103" i="1"/>
  <c r="L103" i="1" s="1"/>
  <c r="K99" i="1"/>
  <c r="L99" i="1" s="1"/>
  <c r="K221" i="1"/>
  <c r="L221" i="1" s="1"/>
  <c r="L233" i="1"/>
  <c r="K245" i="1"/>
  <c r="L245" i="1" s="1"/>
  <c r="K257" i="1"/>
  <c r="L257" i="1" s="1"/>
  <c r="K269" i="1"/>
  <c r="L269" i="1" s="1"/>
  <c r="K281" i="1"/>
  <c r="L281" i="1" s="1"/>
  <c r="K293" i="1"/>
  <c r="L293" i="1" s="1"/>
  <c r="K299" i="1"/>
  <c r="L299" i="1" s="1"/>
  <c r="K162" i="1"/>
  <c r="L162" i="1" s="1"/>
  <c r="K154" i="1"/>
  <c r="L154" i="1" s="1"/>
  <c r="K146" i="1"/>
  <c r="L146" i="1" s="1"/>
  <c r="K138" i="1"/>
  <c r="L138" i="1" s="1"/>
  <c r="K130" i="1"/>
  <c r="L130" i="1" s="1"/>
  <c r="K122" i="1"/>
  <c r="L122" i="1" s="1"/>
  <c r="L158" i="1"/>
  <c r="L150" i="1"/>
  <c r="L142" i="1"/>
  <c r="L134" i="1"/>
  <c r="L196" i="1"/>
  <c r="K33" i="1"/>
  <c r="L33" i="1" s="1"/>
  <c r="K43" i="1"/>
  <c r="L43" i="1" s="1"/>
  <c r="K39" i="1"/>
  <c r="L39" i="1" s="1"/>
  <c r="K35" i="1"/>
  <c r="L35" i="1" s="1"/>
  <c r="K47" i="1"/>
  <c r="L47" i="1" s="1"/>
  <c r="K63" i="1"/>
  <c r="L63" i="1" s="1"/>
  <c r="K59" i="1"/>
  <c r="L59" i="1" s="1"/>
  <c r="K67" i="1"/>
  <c r="L67" i="1" s="1"/>
  <c r="L75" i="1"/>
  <c r="L71" i="1"/>
  <c r="K113" i="1"/>
  <c r="L113" i="1" s="1"/>
  <c r="K109" i="1"/>
  <c r="L109" i="1" s="1"/>
  <c r="K105" i="1"/>
  <c r="L105" i="1" s="1"/>
  <c r="K101" i="1"/>
  <c r="L101" i="1" s="1"/>
  <c r="K115" i="1"/>
  <c r="L115" i="1" s="1"/>
  <c r="K239" i="1"/>
  <c r="L239" i="1" s="1"/>
  <c r="K251" i="1"/>
  <c r="L251" i="1" s="1"/>
  <c r="K263" i="1"/>
  <c r="L263" i="1" s="1"/>
  <c r="K275" i="1"/>
  <c r="L275" i="1" s="1"/>
  <c r="K287" i="1"/>
  <c r="L287" i="1" s="1"/>
  <c r="L308" i="1"/>
  <c r="K227" i="1"/>
  <c r="L227" i="1" s="1"/>
  <c r="L215" i="1"/>
  <c r="L305" i="1"/>
  <c r="L314" i="1" l="1"/>
  <c r="K314" i="1"/>
</calcChain>
</file>

<file path=xl/sharedStrings.xml><?xml version="1.0" encoding="utf-8"?>
<sst xmlns="http://schemas.openxmlformats.org/spreadsheetml/2006/main" count="664" uniqueCount="486">
  <si>
    <t>Formularz cenowy  MENU I</t>
  </si>
  <si>
    <t>Lp.</t>
  </si>
  <si>
    <t>MENU  I</t>
  </si>
  <si>
    <t>Miara na porcję</t>
  </si>
  <si>
    <t>Szacunkowa ilość</t>
  </si>
  <si>
    <t xml:space="preserve">Cena jedn. netto złotych </t>
  </si>
  <si>
    <t>Wartość netto                4x5</t>
  </si>
  <si>
    <t>Wartość brutto złotych                 6+7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</si>
  <si>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</si>
  <si>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Przystawka- śliwka zapiekana w boczku</t>
  </si>
  <si>
    <t>3 szt.</t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</si>
  <si>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</si>
  <si>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Przystawka- koreczki śląskie: ser żołty, ogórek kiszony, śledź, pomidorek koktajlowy</t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</si>
  <si>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</si>
  <si>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Przystawka- sznita śląska: pajda wiejskiego, świeżego chleba  (60-80g) ze  swojskim smalcem ze skwarkami, smażoną cebulką, wędzonym  boczkiem, mielonym  mięsem z łopatki lub szynki (40g), serwowana z ogórkiem kiszonym (40g)</t>
  </si>
  <si>
    <t>Nie mniej 140g</t>
  </si>
  <si>
    <r>
      <t>4.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</si>
  <si>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Przystawka- pasta bekonowa z ogórkiem korzennym</t>
  </si>
  <si>
    <t>Nie mniej niż 100g</t>
  </si>
  <si>
    <r>
      <t>5.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</si>
  <si>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Hekele (sałatka śledziowa) serwowane z pieczywem</t>
  </si>
  <si>
    <t>Nie mniej niż 120g + 50g pieczywa</t>
  </si>
  <si>
    <r>
      <t>6.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</si>
  <si>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Rosół z królika z kołdunami  (małymi pierożkami faszerowanymi mięsem z cebulką)</t>
  </si>
  <si>
    <t>Nie mniej niż 250ml/min. 5 kołdunów</t>
  </si>
  <si>
    <r>
      <t>7.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</si>
  <si>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Rosół drobiowo-wołowy z tradycyjnym domowym  makaronem  jajecznym</t>
  </si>
  <si>
    <t>Nie mniej niż 250ml</t>
  </si>
  <si>
    <r>
      <t>8.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</si>
  <si>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Wodzionka- zupa przyrządzana z czerstwego pieczywa, czosnku oraz tłuszczu zwierzęcego</t>
  </si>
  <si>
    <r>
      <t>9.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 </t>
    </r>
  </si>
  <si>
    <t>Zupa czosnkowa z grzankami</t>
  </si>
  <si>
    <t>Nie mniej niż 250ml/20g grzanek</t>
  </si>
  <si>
    <r>
      <t>10.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</si>
  <si>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Kapuśniak z kiszonej kapusty na wędzonym boczku i żeberkach, serwowany z kawałkiem żeberka i ziemniakami</t>
  </si>
  <si>
    <r>
      <t>11.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</si>
  <si>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 xml:space="preserve">Żurek śląski na naturalnym żytnim zakwasie z wędzonym boczkiem, kiełbasą śląską i ziemniakami </t>
  </si>
  <si>
    <r>
      <t>12.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</si>
  <si>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Żurek śląski na naturalnym żytnim zakwasie z wędzonym boczkiem, kiełbasą śląską i ziemniakami serwowany w chlebie</t>
  </si>
  <si>
    <t>Nie mniej niż 300ml</t>
  </si>
  <si>
    <r>
      <t>13.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</si>
  <si>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Zupa imbirowa z kurkami</t>
  </si>
  <si>
    <r>
      <t>14.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</si>
  <si>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 xml:space="preserve">Rolada wołowa w sosie </t>
  </si>
  <si>
    <t>Nie mniej niż 220g/80ml sosu</t>
  </si>
  <si>
    <r>
      <t>15.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</si>
  <si>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Rolada wieprzowa w sosie</t>
  </si>
  <si>
    <r>
      <t>16.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</si>
  <si>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Golonka z kością gotowana/pieczona</t>
  </si>
  <si>
    <t>Nie mniej niż 450g</t>
  </si>
  <si>
    <r>
      <t>17.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</si>
  <si>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Golonka z kością pieczona w piwie (najpierw gotowana, następnie pieczona)</t>
  </si>
  <si>
    <t>Nie mniej 450g</t>
  </si>
  <si>
    <r>
      <t>18.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</si>
  <si>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Schab po sztygarsku  (faszerowany kiełbasą) w sosie</t>
  </si>
  <si>
    <t>Nie mniej niż 180g/80ml</t>
  </si>
  <si>
    <r>
      <t>19.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</si>
  <si>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Pieczeń z szynki szpikowana czosnkiem w sosie pieczeniowym</t>
  </si>
  <si>
    <r>
      <t>20.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</si>
  <si>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Schab w sosie myśliwskim</t>
  </si>
  <si>
    <r>
      <t>21.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</si>
  <si>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Bigos chłopski na kiszonej kapuście z wędzonka, pieczoną łopatką i dodatkiem  leśnych grzybów, serwowany z chlebem</t>
  </si>
  <si>
    <t>Nie mniej niż 300g + 80g pieczywa</t>
  </si>
  <si>
    <r>
      <t>22.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</si>
  <si>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Kluski jasne</t>
  </si>
  <si>
    <t>Nie mniej niż 150g/ok.7szt</t>
  </si>
  <si>
    <r>
      <t>23.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</si>
  <si>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Kluski ciemne</t>
  </si>
  <si>
    <t>Nie mniej niż 150g/ok.7szt.</t>
  </si>
  <si>
    <r>
      <t>24.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</si>
  <si>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Kopytka</t>
  </si>
  <si>
    <r>
      <t>25.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</si>
  <si>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Kluski ziołowe</t>
  </si>
  <si>
    <t>Nie mniej niż 150g/ ok. 7szt.</t>
  </si>
  <si>
    <r>
      <t>26.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</si>
  <si>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Pańćkraut (ziemniaki z kapustą okraszone boczkiem)</t>
  </si>
  <si>
    <t>Nie mniej niż 150g</t>
  </si>
  <si>
    <r>
      <t>27.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</si>
  <si>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Ziemniaki z wody z koperkiem</t>
  </si>
  <si>
    <r>
      <t>28.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</si>
  <si>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Ziemniaki z pieca z tymiankiem</t>
  </si>
  <si>
    <r>
      <t>29.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</si>
  <si>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Brat kartofle (pieczone ziemniaki z cebulką)</t>
  </si>
  <si>
    <r>
      <t>30.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</si>
  <si>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Ziemniaki po polsku (z dodatkiem bułki tartej)</t>
  </si>
  <si>
    <r>
      <t>31.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</si>
  <si>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Ryż z kurkumą</t>
  </si>
  <si>
    <t>Nie mniej niż 120g</t>
  </si>
  <si>
    <r>
      <t>32.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</si>
  <si>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Ryż biały</t>
  </si>
  <si>
    <r>
      <t>33.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</si>
  <si>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Kluseczki Gnocchi</t>
  </si>
  <si>
    <r>
      <t>34.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</si>
  <si>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Modro kapusta</t>
  </si>
  <si>
    <t>Nie mniej niż150g</t>
  </si>
  <si>
    <r>
      <t>35.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</si>
  <si>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Kapusta zasmażana biała/czerwona</t>
  </si>
  <si>
    <r>
      <t>36.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</si>
  <si>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Ćwikła z chrzanem</t>
  </si>
  <si>
    <r>
      <t>37.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</si>
  <si>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Deska śląskich specjałów I: preswuszt (salceson jasny i ciemny) 100g, krupniok 50g, żymlok 50g, lyberwuszt (pasztetowa) 50g</t>
  </si>
  <si>
    <t>Nie mniej niż 250g</t>
  </si>
  <si>
    <r>
      <t>38.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</si>
  <si>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Deska śląskich specjałów II: boczek pieczony 50g, baleron 50g, pasztet pieczony (zawartość mięsa co najmniej 60%) 100g, karczek pieczony 100g, kiełbasa śląska 100g, ser domowy z kminkiem 50g</t>
  </si>
  <si>
    <r>
      <t>39.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</si>
  <si>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Deska śląskich specjałów III: rolmopsy 100g, brateringi (śledzik opiekany) 150g, szałot (ziemniaki z ogórkiem, cebulką, okraszone boczkiem)150g, marynaty w zalewie (papryka, ogórki kiszone, cebulki) 100g, smalec ze skwarkami, cebulka, wędzonym boczkiem w kamionce 50g</t>
  </si>
  <si>
    <t>Nie mniej niż 550g</t>
  </si>
  <si>
    <r>
      <t>40.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</si>
  <si>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Szpajza cytrynowa- mus jajeczny składający się z ubitych żółtek i białek, z dodatkiem cytryny i alkoholu</t>
  </si>
  <si>
    <t>Nie mniej niż120g</t>
  </si>
  <si>
    <r>
      <t>41.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</si>
  <si>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Szpajza czekoladowa- mus jajeczny składający się z ubitych żółtek i białek, z dodatkiem kako i alkoholu</t>
  </si>
  <si>
    <r>
      <t>42.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</si>
  <si>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Szpajza bakaliowa - mus jajeczny składający się z ubitych żółtek i białek, z dodatkiem bakaliów i alkoholu</t>
  </si>
  <si>
    <r>
      <t>43.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</si>
  <si>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Kołocz śląski z serem: tradycyjny śląski kołocz z nadzieniem serowym. Spód i górę kołocza stanowi wypieczone ciasto drożdżowe, góra kołocza ozdobiona kruszonką (posypką). Kruszonka posypana cukrem pudrem</t>
  </si>
  <si>
    <r>
      <t>44.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</si>
  <si>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Kołocz śląski z jabłkiem: tradycyjny śląski kołocz z nadzieniem jabłkowym. Spód i górę kołocza stanowi wypieczone ciasto drożdżowe, góra kołocza ozdobiona kruszonką (posypką). Kruszonka posypana cukrem pudrem.</t>
  </si>
  <si>
    <r>
      <t>45.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</si>
  <si>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Kołocz śląski z makiem: tradycyjny śląski kołocz z nadzieniem makowym. Spód i górę kołocza stanowi wypieczone ciasto drożdżowe, góra kołocza ozdobiona kruszonką (posypką). Kruszonka posypana cukrem pudrem.</t>
  </si>
  <si>
    <r>
      <t>46.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</si>
  <si>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 xml:space="preserve">Prosiak z formy – przyprawione kawałki mięsa wieprzowego upieczone w formie w kształcie prosiaka; serwowany z chrzanem, musztardą, ćwikłą oraz pieczywem </t>
  </si>
  <si>
    <t>Nie mniej niż 180g</t>
  </si>
  <si>
    <r>
      <t>47.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</si>
  <si>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Pieczona kita wieprzowa; serwowany z chrzanem, musztardą, ćwikłą oraz pieczywem</t>
  </si>
  <si>
    <t>Nie mniej niż 200g</t>
  </si>
  <si>
    <r>
      <t>48.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</si>
  <si>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Żeberka pieczone w  miodzie, zakrapiane piwem; serwowany z chrzanem, musztardą, ćwikłą oraz pieczywem</t>
  </si>
  <si>
    <t>Nie mniej niż 200g + 60g dodatków + 100g pieczywa</t>
  </si>
  <si>
    <r>
      <t>49.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</si>
  <si>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Delikatna zupa imbirowa z kurkami i kawałkami białego mięsa</t>
  </si>
  <si>
    <r>
      <t>50.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</si>
  <si>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Sakiewka ze schabu faszerowana pieczarkami</t>
  </si>
  <si>
    <t>Nie mnie niż 200g</t>
  </si>
  <si>
    <r>
      <t>51.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</si>
  <si>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Udko z kurczaka faszerowane pieczarkami</t>
  </si>
  <si>
    <r>
      <t>52.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</si>
  <si>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Sałatka caprese serwowana na sosie bazyliowymz paluszkami grissini</t>
  </si>
  <si>
    <t>Nie mniej niż150g +2 szt. paluszków</t>
  </si>
  <si>
    <r>
      <t>53.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</si>
  <si>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Ser kozi w słoneczniku na paprykowym concasse</t>
  </si>
  <si>
    <r>
      <t>54.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</si>
  <si>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Bukiet mięs pieczystych- koreczki wykwintne z sosem żurawinowym</t>
  </si>
  <si>
    <t>3szt. + sos</t>
  </si>
  <si>
    <r>
      <t>55.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</si>
  <si>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Grillowane warzywa z prażonymi pestkami dyni i serem feta  serwowane z paluszkami z ciasta francuskiego</t>
  </si>
  <si>
    <t>Nie mniej niż 150g/2szt. paluszków</t>
  </si>
  <si>
    <r>
      <t>56.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</si>
  <si>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 xml:space="preserve">Polędwiczki wieprzowe w sosie z zielonego pieprzu </t>
  </si>
  <si>
    <t>Nie mniej niż 180g + 80ml sosu</t>
  </si>
  <si>
    <r>
      <t>57.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</si>
  <si>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Polędwiczki wieprzowe w sosie z kurkami</t>
  </si>
  <si>
    <r>
      <t>58.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</si>
  <si>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Polędwiczki wieprzowe w sosie borowikowym</t>
  </si>
  <si>
    <r>
      <t>59.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</si>
  <si>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Polędwiczki wieprzowe w sosie śmietanowo - pieczarkowym</t>
  </si>
  <si>
    <t>Nie mniej niż 180g/80ml sosu</t>
  </si>
  <si>
    <r>
      <t>60.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</si>
  <si>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Surówka z pory, ogórka z dodatkiem jabłka</t>
  </si>
  <si>
    <t>Nie mniej niż 130g</t>
  </si>
  <si>
    <r>
      <t>61.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</si>
  <si>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Marchewka baby z groszkiem</t>
  </si>
  <si>
    <r>
      <t>62.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</si>
  <si>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Marchewka z brzoskwinią</t>
  </si>
  <si>
    <r>
      <t>63.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</si>
  <si>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Seler z bakaliami</t>
  </si>
  <si>
    <r>
      <t>64.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</si>
  <si>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Zimna płyta I:</t>
  </si>
  <si>
    <t>Nie mniej niż 600g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</si>
  <si>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jajka w sosie tatarskim 1szt./2 połówki.;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</si>
  <si>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koreczki śledziowe 2szt..;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</si>
  <si>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tymbaliki z kurczaka w galarecie ok. 100g (zawartość mięsa 40% + ½ jajka + warzywa);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</si>
  <si>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półmiski wędlin: baleron 50g; polędwica drobiowa 50g; szynka gotowana 50g; kiełbasa krakowska podsuszana 50g;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</si>
  <si>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pieczywo mieszane  (pszenne, mieszane, żytnie) 100g;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</si>
  <si>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masło smakowe 5g;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</si>
  <si>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sałatka colesław 100g;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</si>
  <si>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sosy dipowe do mięs 50ml: żurawinowy, czosnkowy, paprykowy</t>
    </r>
  </si>
  <si>
    <r>
      <t>65.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</si>
  <si>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Zimna płyta II:</t>
  </si>
  <si>
    <t>Nie mniej niż 620g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</si>
  <si>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Jajka faszerowane pastami smakowymi (do wyboru: z dodatkiem wędzonej szynki, tuńczyka, pieczarkowa, krem chrzanowym) 1szt./2 połówki,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</si>
  <si>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śledź w śmietanie lub oleju 50g;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</si>
  <si>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galaretka z pieczonym  łososiem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</si>
  <si>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roladka z szynki z musem chrzanowym  50g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</si>
  <si>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szynka w galarecie z musem chrzanowym 50g,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</si>
  <si>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deska serów gatunkowych twardych i miękkich 80g (żółte, wędzone, pleśniowe, z dodatkami) z winogronami;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</si>
  <si>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półmiski wędlin: salami 50g, polędwica sopocka 50g, szynka pieczona po staropolsku 50g, ogonówka 50g, kasler 50g;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</si>
  <si>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sosy dipowe do mięs 50ml: żurawinowy, czosnkowy, paprykowy; pieczywo mieszane 80g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</si>
  <si>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pasztet pieczony (zaw. mięsa co najmniej 40%) serwowany z żurawiną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</si>
  <si>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 masło smakowe 5g; </t>
    </r>
  </si>
  <si>
    <r>
      <t>66.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</si>
  <si>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Patera ciast regionalnych z maślaną kruszonką: kołacz śląski z makiem 1szt., serem 1szt., jabłkami 1szt.</t>
  </si>
  <si>
    <t>3szt./nie mniej niż 300g</t>
  </si>
  <si>
    <r>
      <t>67.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</si>
  <si>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Patera ciast: sernik królewski 1szt., ciasta czekoladowego 1szt., szarlotka 1szt.</t>
  </si>
  <si>
    <r>
      <t>68.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</si>
  <si>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Deser Tiramisu w pucharku</t>
  </si>
  <si>
    <r>
      <t>69.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</si>
  <si>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 xml:space="preserve">Lody waniliowe z gorącymi malinami </t>
  </si>
  <si>
    <t>2 gałki/ nie mniej niż 50g 1 gałka</t>
  </si>
  <si>
    <r>
      <t>70.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</si>
  <si>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Lody waniliowe z żelowanymi wiśniami lub świeżymi owocami</t>
  </si>
  <si>
    <r>
      <t>71.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</si>
  <si>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Krem Brulle z malinowym purre</t>
  </si>
  <si>
    <r>
      <t>72.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</si>
  <si>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Sałatka z kolorowej papryki z dodatkiem fety, pomidorków koktajlowych i fasolki szparagowej z sosem balsamicznym; serwowana z paluszkami z ciasta francuskiego</t>
  </si>
  <si>
    <t>Nie mnie niż 170g + 2 szt. paluszków</t>
  </si>
  <si>
    <r>
      <t>73.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</si>
  <si>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Sałatka brokułowa z serem pleśniowym, pomidorkami koktajlowymi z dodatkiem prażonych płatków migdałów, sos sałatkowy; serwowana z paluszkami z ciasta francuskiego</t>
  </si>
  <si>
    <t>Nie mniej niż 170g + 2szt. paluszków</t>
  </si>
  <si>
    <r>
      <t>74.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</si>
  <si>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Sałatka szopska z serem fetta na sosie winegret, serwowana z paluszkami z ciasta francuskiego</t>
  </si>
  <si>
    <t>Nie mniej niż 170g</t>
  </si>
  <si>
    <r>
      <t>75.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</si>
  <si>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Flaczki wołowe</t>
  </si>
  <si>
    <t>Nie mniej niż 300ml + 70g pieczywa</t>
  </si>
  <si>
    <r>
      <t>76.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</si>
  <si>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Barszcz czerwony serwowany z krokietem z mięsem</t>
  </si>
  <si>
    <t>Nie mniej niż 250ml + 100g-120g krokiet</t>
  </si>
  <si>
    <r>
      <t>77.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</si>
  <si>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Barszcz czerwony serwowany z krokietem z kapustą i grzybami leśnymi</t>
  </si>
  <si>
    <r>
      <t>78.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</si>
  <si>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Barszcz czerwony serwowany z pasztecikami z ciasta francuskiego (na zimno) faszerowanych kapustą i grzybami</t>
  </si>
  <si>
    <t>Nie mniej niż 250ml/ 120-150g pasztecików (3-4szt.)</t>
  </si>
  <si>
    <r>
      <t>79.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</si>
  <si>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Barszcz czerwony z uszkami faszerowanymi kapustą z grzybami</t>
  </si>
  <si>
    <t>Nie mniej niż 250ml/ ok. 7-8 sztuk uszek (80-100g)</t>
  </si>
  <si>
    <r>
      <t>80.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</si>
  <si>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Strogonow z kurczaka serwowany z pieczywem mieszanym</t>
  </si>
  <si>
    <t>Nie mniej niż 300ml + 80g pieczywa</t>
  </si>
  <si>
    <r>
      <t>81.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</si>
  <si>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Węgierska zupa gulaszowa z łazankami</t>
  </si>
  <si>
    <r>
      <t>82.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</si>
  <si>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Bogracz serwowany z pieczywem mieszanym</t>
  </si>
  <si>
    <t>Nie mniej 300ml + 80g pieczywa</t>
  </si>
  <si>
    <r>
      <t>83.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</si>
  <si>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Boeuf Strogonow serwowany z pieczywem mieszanym</t>
  </si>
  <si>
    <r>
      <t>84.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</si>
  <si>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Polędwiczki z kurczaka w meksykańskiej salsie</t>
  </si>
  <si>
    <r>
      <t>85.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</si>
  <si>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Zupa serowa z dodatkami: 50% groszek ptysiowy/wiórki z szynki</t>
  </si>
  <si>
    <t>Nie mniej niż 250ml + 40g dodatków</t>
  </si>
  <si>
    <r>
      <t>86.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</si>
  <si>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Krem z kalafiora z wiórkami z szynki parmeńskiej</t>
  </si>
  <si>
    <t>Nie mniej niż 250ml/10g wiórków</t>
  </si>
  <si>
    <r>
      <t>87.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</si>
  <si>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Krem z pieczonego kalafiora z prażonym słonecznikiem</t>
  </si>
  <si>
    <r>
      <t>88.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</si>
  <si>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Krem grzybowy z łazankami</t>
  </si>
  <si>
    <r>
      <t>89.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</si>
  <si>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Krem grzybowy z maślanymi grzankami</t>
  </si>
  <si>
    <t>Nie mniej niż 250ml + 20g grzanek</t>
  </si>
  <si>
    <r>
      <t>90.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</si>
  <si>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Sandacz z pieca pod chrzanową pierzynką w śmietanowym sosie</t>
  </si>
  <si>
    <r>
      <t>91.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</si>
  <si>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Fileciki z kurczaka w pikantnym sosie z chili</t>
  </si>
  <si>
    <r>
      <t>92.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</si>
  <si>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Fileciki z kurczaka w sosie miodowo-musztardowym</t>
  </si>
  <si>
    <r>
      <t>93.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</si>
  <si>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Medaliony ze schabu z brokułami w sosie</t>
  </si>
  <si>
    <r>
      <t>94.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</si>
  <si>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Wołowina po meksykańsku</t>
  </si>
  <si>
    <r>
      <t>95.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</si>
  <si>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Rolada z kurczaka faszerowana pieczarkami i żółtym serem</t>
  </si>
  <si>
    <t>Nie mniej niż 220g</t>
  </si>
  <si>
    <r>
      <t>96.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</si>
  <si>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Rolada z kurczaka faszerowana szpinakiem i camembertem</t>
  </si>
  <si>
    <r>
      <t>97.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</si>
  <si>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Rolada z kurczaka faszerowana suszonymi pomidorami, cebulką i wędzonką</t>
  </si>
  <si>
    <t>Nie mnie niż 220g</t>
  </si>
  <si>
    <r>
      <t>98.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</si>
  <si>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Bakłażan zapiekany z kaszą kuskus, pomidorami, cebulką, pieczarkami z dodatkiem czosnku, oprószony parmezanem, sos</t>
  </si>
  <si>
    <t>Nie mniej niż 300g/80ml sosu</t>
  </si>
  <si>
    <r>
      <t>99.</t>
    </r>
    <r>
      <rPr>
        <sz val="7"/>
        <color theme="1"/>
        <rFont val="Times New Roman"/>
        <family val="1"/>
        <charset val="238"/>
      </rPr>
      <t xml:space="preserve">   </t>
    </r>
    <r>
      <rPr>
        <sz val="8"/>
        <color theme="1"/>
        <rFont val="Arial"/>
        <family val="2"/>
        <charset val="238"/>
      </rPr>
      <t> </t>
    </r>
  </si>
  <si>
    <t>Bakłażan zapiekany ze szpinakiem, czosnkiem, suszonymi pomidorami, mozzarellą, oliwkami serwowany z sosem śmietanowo-ziołowym</t>
  </si>
  <si>
    <t>Nie mniej niż 300/80ml sosu</t>
  </si>
  <si>
    <r>
      <t>100.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</si>
  <si>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Bakłażan faszerowany ryżem, pieczarkami, papryką i kurczakiem zapiekany z żółtym serem</t>
  </si>
  <si>
    <t>Nie mniej niż 300g</t>
  </si>
  <si>
    <r>
      <t>101.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</si>
  <si>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Cukinia zapiekana z mozzarellą, pomidorami i bazylią</t>
  </si>
  <si>
    <r>
      <t>102.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</si>
  <si>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Lasagne warzywna</t>
  </si>
  <si>
    <r>
      <t>103.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</si>
  <si>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Lasagne wegetariańska ze szpinakiem</t>
  </si>
  <si>
    <r>
      <t>104.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</si>
  <si>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Mix sałat z pomidorkami koktajlowymi, mozzarellą, oliwkami, z dodatkiem prażonych pestek słonecznika , serwowany z sosem winegret</t>
  </si>
  <si>
    <r>
      <t>105.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</si>
  <si>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Mix sałat z pomidorkami koktajlowymi, mozzarellą, oliwkami, serwowany z sosem winegret</t>
  </si>
  <si>
    <r>
      <t>106.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</si>
  <si>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Sałatka grecka</t>
  </si>
  <si>
    <r>
      <t>107.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</si>
  <si>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Mix sałat z dodatkiem świeżych warzyw: papryki żółtej/pomarańczowej, pomidorków koktajlowych itp. oraz kiełków w ziołowym sosie winegret</t>
  </si>
  <si>
    <t>Nie mniej130g</t>
  </si>
  <si>
    <r>
      <t>108.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</si>
  <si>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Brokuły w oliwie z czosnkiem</t>
  </si>
  <si>
    <r>
      <t>109.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</si>
  <si>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Surówka z kapusty czerwonej/białej</t>
  </si>
  <si>
    <r>
      <t>110.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</si>
  <si>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Vol-au-vant: ciasto francuskie faszerowane pastami smakowymi: pasta jajeczna z oliwkami, limonkową z krewetką, łososiowa)</t>
  </si>
  <si>
    <t>3szt.</t>
  </si>
  <si>
    <r>
      <t>111.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</si>
  <si>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Paszteciki z ciasta francuskiego z serem feta i szpinakiem</t>
  </si>
  <si>
    <t>1szt.</t>
  </si>
  <si>
    <r>
      <t>112.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</si>
  <si>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Paszteciki z ciasta francuskiego z mięsem</t>
  </si>
  <si>
    <r>
      <t>113.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</si>
  <si>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Kapuśniaczek</t>
  </si>
  <si>
    <r>
      <t>114.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</si>
  <si>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 xml:space="preserve">Pomidorki faszerowane serem mozzarella, avocado i dodatkiem świeżej bazylii </t>
  </si>
  <si>
    <r>
      <t>115.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</si>
  <si>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Pomidorki faszerowane surimi z dodatkiem świeżej bazylii</t>
  </si>
  <si>
    <r>
      <t>116.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</si>
  <si>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Mini crepes z szynką parmeńską</t>
  </si>
  <si>
    <t>1szt</t>
  </si>
  <si>
    <r>
      <t>117.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</si>
  <si>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Polędwiczka faszerowana serem pleśniowym w asyście musu żurawinowego</t>
  </si>
  <si>
    <t>1szt/nie mniej niż 60g</t>
  </si>
  <si>
    <r>
      <t>118.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</si>
  <si>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Deska serów miękkich i twardych (brie, camembert, rokpol, dwa rodzaje serów dojrzałych) z owocami w asyście krakersów</t>
  </si>
  <si>
    <t>Nie mniej niż 80g</t>
  </si>
  <si>
    <r>
      <t>119.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</si>
  <si>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Łosoś z jajkiem przepiórczym na ciemnym pieczywie</t>
  </si>
  <si>
    <t>1szt./nie mniej niż 60g</t>
  </si>
  <si>
    <r>
      <t>120.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</si>
  <si>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Paluszki z kurczaka z dipem</t>
  </si>
  <si>
    <t>Nie mniej niż 80g + 15ml dipu</t>
  </si>
  <si>
    <r>
      <t>121.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</si>
  <si>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bukiet sałat z malinowym  winegretem</t>
  </si>
  <si>
    <r>
      <t>122.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</si>
  <si>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sałatka z gruszką</t>
  </si>
  <si>
    <r>
      <t>123.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</si>
  <si>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sałatka z pieczonej papryki</t>
  </si>
  <si>
    <r>
      <t>124.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</si>
  <si>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krem z brokuł z dodatkiem do wyboru: słonecznik prażony, pestki dyni, groszek ptysiowy</t>
  </si>
  <si>
    <r>
      <t>125.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</si>
  <si>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krem z pieczonego kalafiora z dodatkiem do wyboru: słonecznik prażony, pestki dyni, groszek ptysiowy</t>
  </si>
  <si>
    <t>Mie mniej niż 250ml</t>
  </si>
  <si>
    <r>
      <t>126.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</si>
  <si>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krem pomidorowy z cytrusami z dodatkiem do wyboru: słonecznik prażony, pestki dyni, groszek ptysiowy</t>
  </si>
  <si>
    <r>
      <t>127.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</si>
  <si>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wegańskie- Spaghetti Aglio-Olio</t>
  </si>
  <si>
    <r>
      <t>128.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</si>
  <si>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Menu wegańskie – torcik myśliwego (placki ziemniaczane z sosem pieczarkowym)</t>
  </si>
  <si>
    <r>
      <t>129.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</si>
  <si>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Francuska zupa cebulowa z grzankami ziołowymi</t>
  </si>
  <si>
    <r>
      <t>130.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</si>
  <si>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Krem z pomidorów pelatti z groszkiem ptysiowym</t>
  </si>
  <si>
    <t>Nie mniej niż 250ml + 10g groszku</t>
  </si>
  <si>
    <r>
      <t>131.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</si>
  <si>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Roladki cielęce z suszonymi pomidorami w sosie paprykowym</t>
  </si>
  <si>
    <r>
      <t>132.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</si>
  <si>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Polędwiczki faszerowane serem cambozola na szpinaku w sosie serowo-kaparowym</t>
  </si>
  <si>
    <r>
      <t>133.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</si>
  <si>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Róża z łososia wędzonego z sosem cytrynowym</t>
  </si>
  <si>
    <r>
      <t>134.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</si>
  <si>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Roladka z łososia z serem ricotta i orzechami</t>
  </si>
  <si>
    <r>
      <t>135.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</si>
  <si>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Mus z kurczaka na kaszy kuskus z sosem paprykowym</t>
  </si>
  <si>
    <r>
      <t>136.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</si>
  <si>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Zimna płyta:</t>
  </si>
  <si>
    <t>Nie mniej niż 925g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</si>
  <si>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patera mięs pieczystych: polędwiczka faszerowana serem pleśniowym 50g 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</si>
  <si>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schab pieczony w ziołach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</si>
  <si>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karczek szpikowany czosnkiem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</si>
  <si>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dipy do mięs: żurawinowy, czosnkowy, paprykowy (łącznie 60g)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</si>
  <si>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bukiet śledziowy w trzech smakach: po flamandzku 50g, po kaszubsku 50g, w śmietanie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</si>
  <si>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deski serów pleśniowych: camembert, brie, lazur serwowane z owocami i krakersami (łącznie 80g)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</si>
  <si>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paleta galaretek: szynka w galarecie 50g, kurczak w galarecie 50g, ozorek w galarecie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</si>
  <si>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patery wędlin wysokogatunkowych: kabanosy podsuszane 50g, polędwiczki wędzone z indyka 20g, baleron macerowany 20g, szynka parmeńska 20g, domowa szynka z tłuszczykiem 20g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</si>
  <si>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pomidor z mozzarellą 50g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</si>
  <si>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sałatka: mix sałat, filet z kurczakiem , orzechy prażone w karmelu, pomidorkami koktajlowe, ser feta, dressing 100g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</si>
  <si>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masło smakowe 5g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</si>
  <si>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pieczywo mieszane (pszenne, pszenno-żytnie, graham) 150-170g</t>
    </r>
  </si>
  <si>
    <r>
      <t>137.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</si>
  <si>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 xml:space="preserve">Bufet przekąsek: </t>
  </si>
  <si>
    <t>Tartinki 4szt./ mini ptyś 3 szt./ pasztecik 1szt.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</si>
  <si>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tartinka z pieczywa razowego lub pszennego z twarożkiem śmietankowym, różą z wędzonego łososia skropionego sokiem z limonki + dekoracje*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</si>
  <si>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tartinka z  pieczywa razowego lub pszennego z serkiem topionym, salami, sałatą, papryką + dekoracje* -1szt.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</si>
  <si>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tartinka z pieczywa razowego lub pszennego z sałatą, serem camembert, winogronami + dekoracje * -1szt.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</si>
  <si>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tartinka z pieczywa razowego lub pszennego z pieczonym pasztetem z królika (zaw. mięsa  min.40%), żurawiną i sałatą + dekoarcje*- 1szt.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</si>
  <si>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mini ptyś z nadzieniem m.in. z szynki i serka z dodatkiem chrzanu + dekoracje* - 1szt.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</si>
  <si>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mini ptyś z musem serowo- łososiowym z kawałkami łososia + dekoracje* - 1szt.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</si>
  <si>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mini ptyś z nadzieniem z serka, szynki, papryki, cebulki, z dodatkiem majonezu + dekoracje* - 1szt.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</si>
  <si>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pasztecik z ciasta francuskiego z fetą i szpinakiem 1szt.</t>
    </r>
  </si>
  <si>
    <t xml:space="preserve">*Dekoracje powinny być wykonane z warzyw, świeżych ziół, bakali, pestek lub kiełków warzyw </t>
  </si>
  <si>
    <r>
      <t>138.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</si>
  <si>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4szt.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</si>
  <si>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tartinka z pieczywa razowego lub pszennego z twarożkiem śmietankowym, różą z wędzonego łososia skropionego sokiem z limonki + dekoracje* 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</si>
  <si>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tartinka z  pieczywa razowego lub pszennego z serkiem topionym, salami, sałatą, papryką + dekoracje* -1szt.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</si>
  <si>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tartinka z pieczywa razowego lub pszennego z sałatą, serem camembert, winogronami + dekoracje * -1szt.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</si>
  <si>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tartinka z pieczywa razowego lub pszennego z pieczonym pasztetem z królika (zaw. mięsa  min.40%), żurawiną i sałatą + dekoarcje*- 1szt.</t>
    </r>
  </si>
  <si>
    <t>*Dekoracje powinny być wykonane z warzyw, świeżych ziół, bakali, pestek lub kiełków warzyw itp.</t>
  </si>
  <si>
    <r>
      <t>139.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</si>
  <si>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8"/>
        <color theme="1"/>
        <rFont val="Arial"/>
        <family val="2"/>
        <charset val="238"/>
      </rPr>
      <t>mini ptyś z nadzieniem z serka, szynki, papryki, cebulki, z dodatkiem majonezu + dekoracje* - 1szt</t>
    </r>
  </si>
  <si>
    <r>
      <t>140.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</si>
  <si>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Bufet przekąsek składa się z wybranej 1szt. tartinki, 1 szt. mini ptysia oraz 1szt. pasztecika – łącznie 3szt.</t>
  </si>
  <si>
    <t>Tartinka 1szt. + mini ptyś 1szt. + pasztecik 1szt.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</si>
  <si>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tartinka z pieczywa razowego lub pszennego z twarożkiem śmietankowym, różą z wędzonego łososia skropionego sokiem z limonki + dekoracje*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</si>
  <si>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tartinka z  pieczywa razowego lub pszennego z serkiem topionym, salami, sałatą, papryką + dekoracje*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</si>
  <si>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tartinka z pieczywa razowego lub pszennego z sałatą, serem camembert, winogronami + dekoracje *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</si>
  <si>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tartinka z pieczywa razowego lub pszennego z pieczonym pasztetem z królika (zaw. mięsa  min.40%), żurawiną i sałatą + dekoarcje*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</si>
  <si>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mini ptyś z nadzieniem m.in. z szynki i serka z dodatkiem chrzanu + dekoracje* 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</si>
  <si>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mini ptyś z musem serowo- łososiowym z kawałkami łososia + dekoracje*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</si>
  <si>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mini ptyś z nadzieniem z serka, szynki, papryki, cebulki, z dodatkiem majonezu + dekoracje*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</si>
  <si>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 xml:space="preserve">pasztecik z ciasta francuskiego z fetą i szpinakiem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</si>
  <si>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8"/>
        <color theme="1"/>
        <rFont val="Arial"/>
        <family val="2"/>
        <charset val="238"/>
      </rPr>
      <t>pasztecik z ciasta francuskiego z serem pleśniowym i szpinakiem</t>
    </r>
  </si>
  <si>
    <r>
      <t>141.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</si>
  <si>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Ciasteczka kruche min. 3 rodzaje (minimalna średnia- 4cm) np. oblane czekoladą, z marmoladą, przekładane, z nadzieniem  itp.</t>
  </si>
  <si>
    <r>
      <t>142.</t>
    </r>
    <r>
      <rPr>
        <sz val="7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 </t>
    </r>
  </si>
  <si>
    <t>Stół szwedzki z kawą i herbatą min. 4 rodzaje: czarna, zielona, owocowa, ziołowa</t>
  </si>
  <si>
    <t>1os.</t>
  </si>
  <si>
    <r>
      <t>-</t>
    </r>
    <r>
      <rPr>
        <sz val="8"/>
        <color theme="1"/>
        <rFont val="Arial"/>
        <family val="2"/>
        <charset val="238"/>
      </rPr>
      <t xml:space="preserve"> serwowany do 25os. przez okres 3 godzin</t>
    </r>
  </si>
  <si>
    <t>(w zaparzaczach wrzątek, kawa rozpuszczalna w dekoracyjnej puszce, herbata w kopertach w skrzynce, mleko w dzbanuszkach, świeża cytryna na talerzyku)</t>
  </si>
  <si>
    <r>
      <t xml:space="preserve">- </t>
    </r>
    <r>
      <rPr>
        <sz val="8"/>
        <color theme="1"/>
        <rFont val="Arial"/>
        <family val="2"/>
        <charset val="238"/>
      </rPr>
      <t>serwowany do 25os. przez okres 6 godzin</t>
    </r>
  </si>
  <si>
    <r>
      <t xml:space="preserve">- </t>
    </r>
    <r>
      <rPr>
        <sz val="8"/>
        <color theme="1"/>
        <rFont val="Arial"/>
        <family val="2"/>
        <charset val="238"/>
      </rPr>
      <t>serwowany do 25 os. przez cały okres trwania spotkania</t>
    </r>
  </si>
  <si>
    <t>- serwowany do 25 os. (bufet  nieuzupełniany w trakcie trwania spotkania)</t>
  </si>
  <si>
    <r>
      <t>-</t>
    </r>
    <r>
      <rPr>
        <sz val="8"/>
        <color theme="1"/>
        <rFont val="Arial"/>
        <family val="2"/>
        <charset val="238"/>
      </rPr>
      <t xml:space="preserve"> serwowany dla 26-50os. przez okres 3 godzin</t>
    </r>
  </si>
  <si>
    <r>
      <t xml:space="preserve">- </t>
    </r>
    <r>
      <rPr>
        <sz val="8"/>
        <color theme="1"/>
        <rFont val="Arial"/>
        <family val="2"/>
        <charset val="238"/>
      </rPr>
      <t>serwowany dla 26-50os.  przez okres 6 godzin</t>
    </r>
  </si>
  <si>
    <r>
      <t xml:space="preserve">- </t>
    </r>
    <r>
      <rPr>
        <sz val="8"/>
        <color theme="1"/>
        <rFont val="Arial"/>
        <family val="2"/>
        <charset val="238"/>
      </rPr>
      <t>serwowany dla 26-50os.  przez cały okres trwania spotkania</t>
    </r>
  </si>
  <si>
    <t>- serwowany dla 26-50os. (bufet nieuzupełniany w trakcie trwania spotkania)</t>
  </si>
  <si>
    <r>
      <t>-</t>
    </r>
    <r>
      <rPr>
        <sz val="8"/>
        <color theme="1"/>
        <rFont val="Arial"/>
        <family val="2"/>
        <charset val="238"/>
      </rPr>
      <t xml:space="preserve"> serwowany dla: 51-100os. przez okres 3 godzin</t>
    </r>
  </si>
  <si>
    <r>
      <t xml:space="preserve">- </t>
    </r>
    <r>
      <rPr>
        <sz val="8"/>
        <color theme="1"/>
        <rFont val="Arial"/>
        <family val="2"/>
        <charset val="238"/>
      </rPr>
      <t>serwowany dla: 51-100os. przez okres 6 godzin</t>
    </r>
  </si>
  <si>
    <r>
      <t xml:space="preserve">- </t>
    </r>
    <r>
      <rPr>
        <sz val="8"/>
        <color theme="1"/>
        <rFont val="Arial"/>
        <family val="2"/>
        <charset val="238"/>
      </rPr>
      <t>serwowany dla: 51-100os. przez cały okres trwania spotkania</t>
    </r>
  </si>
  <si>
    <r>
      <t xml:space="preserve">- </t>
    </r>
    <r>
      <rPr>
        <sz val="8"/>
        <color theme="1"/>
        <rFont val="Arial"/>
        <family val="2"/>
        <charset val="238"/>
      </rPr>
      <t>serwowany dla: 51-100os.(bufet nieuzupełniany w trakcie trwania spotkania)ez cały okres trwania spotkania</t>
    </r>
  </si>
  <si>
    <r>
      <t>-</t>
    </r>
    <r>
      <rPr>
        <sz val="8"/>
        <color theme="1"/>
        <rFont val="Arial"/>
        <family val="2"/>
        <charset val="238"/>
      </rPr>
      <t xml:space="preserve"> serwowany powyżej 100os. przez okres 3 godzin</t>
    </r>
  </si>
  <si>
    <r>
      <t>-</t>
    </r>
    <r>
      <rPr>
        <sz val="8"/>
        <color theme="1"/>
        <rFont val="Arial"/>
        <family val="2"/>
        <charset val="238"/>
      </rPr>
      <t xml:space="preserve"> serwowany powyżej 100os. przez okres 6 godzin</t>
    </r>
  </si>
  <si>
    <r>
      <t>-</t>
    </r>
    <r>
      <rPr>
        <sz val="8"/>
        <color theme="1"/>
        <rFont val="Arial"/>
        <family val="2"/>
        <charset val="238"/>
      </rPr>
      <t xml:space="preserve"> serwowany powyżej 100os. przez cały okres trwania spotkania</t>
    </r>
  </si>
  <si>
    <t>- serwowany powyżej 100os. (bufet nieuzupełniany w trakcie trwania spotkania)</t>
  </si>
  <si>
    <r>
      <t xml:space="preserve">Stół szwedzki z kawą serwowaną </t>
    </r>
    <r>
      <rPr>
        <b/>
        <u/>
        <sz val="8"/>
        <color theme="1"/>
        <rFont val="Arial"/>
        <family val="2"/>
        <charset val="238"/>
      </rPr>
      <t>z ekspresu</t>
    </r>
    <r>
      <rPr>
        <b/>
        <sz val="8"/>
        <color theme="1"/>
        <rFont val="Arial"/>
        <family val="2"/>
        <charset val="238"/>
      </rPr>
      <t xml:space="preserve"> i herbatą min. 4 rodzaje: czarna, zielona, owocowa, ziołowa</t>
    </r>
  </si>
  <si>
    <r>
      <t>- serwowany do 25os. (bufet nieuzupełniany w trakcie trwania spotkania)</t>
    </r>
    <r>
      <rPr>
        <i/>
        <sz val="8"/>
        <color theme="1"/>
        <rFont val="Arial"/>
        <family val="2"/>
        <charset val="238"/>
      </rPr>
      <t xml:space="preserve"> </t>
    </r>
  </si>
  <si>
    <t>(w ekspresach serwowana jest kawa rozpuszczalna, herbata w kopertach w skrzynce, mleko w dzbanuszkach, świeża cytryna na talerzyku)</t>
  </si>
  <si>
    <t>- serwowany do 25os.przez okres  3 godziny</t>
  </si>
  <si>
    <t>- serwowany do 25os. przez okres 6 godzin</t>
  </si>
  <si>
    <t>- serwowany do 25os.cały okres trwania spotkania</t>
  </si>
  <si>
    <t>- serwowany dla: 26-50os. (bufet nieuzupełniany w trakcie trwania spotkania)</t>
  </si>
  <si>
    <t>- serwowany dla: 26-50os. serwowany przez okres 3 godzin</t>
  </si>
  <si>
    <t>- serwowany dla: 26-50os. serwowany przez okres 6 godzin</t>
  </si>
  <si>
    <t>- serwowany dla: 26-50os. serwowany przez cały okres trwania spotkania</t>
  </si>
  <si>
    <r>
      <t xml:space="preserve">- </t>
    </r>
    <r>
      <rPr>
        <sz val="8"/>
        <color theme="1"/>
        <rFont val="Arial"/>
        <family val="2"/>
        <charset val="238"/>
      </rPr>
      <t>serwowany dla: 51-100os. (bufet nieuzupełniany w trakcie trwania spotkania)</t>
    </r>
  </si>
  <si>
    <r>
      <t xml:space="preserve">- </t>
    </r>
    <r>
      <rPr>
        <sz val="8"/>
        <color theme="1"/>
        <rFont val="Arial"/>
        <family val="2"/>
        <charset val="238"/>
      </rPr>
      <t>serwowany dla: 51-100os. przez cały okres 3 godzin</t>
    </r>
  </si>
  <si>
    <t>1os</t>
  </si>
  <si>
    <r>
      <t xml:space="preserve">- </t>
    </r>
    <r>
      <rPr>
        <sz val="8"/>
        <color theme="1"/>
        <rFont val="Arial"/>
        <family val="2"/>
        <charset val="238"/>
      </rPr>
      <t>serwowany powyżej 100os. przez okres 6 godzin</t>
    </r>
  </si>
  <si>
    <t>Stół szwedzki z kawą ziarnistą serwowaną z ekspresu i herbatą  dla  25os.</t>
  </si>
  <si>
    <t>Dla 25os.</t>
  </si>
  <si>
    <t xml:space="preserve">min. 4 rodzaje: czarna, zielona, owocowa, ziołowa </t>
  </si>
  <si>
    <t>(w ekspresach serwowana jest kawa ziarnista, herbata w kopertach w skrzynce, świeża cytryna na talerzyku)</t>
  </si>
  <si>
    <t>SUMA</t>
  </si>
  <si>
    <t>X</t>
  </si>
  <si>
    <t>...................................... , dnia …..............................</t>
  </si>
  <si>
    <t>….....................................................................</t>
  </si>
  <si>
    <t xml:space="preserve">      Podpis(-y) i  pieczęć(-cie) osoby(osób)  uprawnionej(-ych)  </t>
  </si>
  <si>
    <t xml:space="preserve">          do reprezentowania Wykonawcy  lub upoważnionej </t>
  </si>
  <si>
    <t xml:space="preserve">                        do występowania  w jego imieniu</t>
  </si>
  <si>
    <r>
      <t xml:space="preserve">Wykwintne ciasteczka </t>
    </r>
    <r>
      <rPr>
        <u/>
        <sz val="8"/>
        <color theme="1"/>
        <rFont val="Arial"/>
        <family val="2"/>
        <charset val="238"/>
      </rPr>
      <t>w papilotach</t>
    </r>
    <r>
      <rPr>
        <sz val="8"/>
        <color theme="1"/>
        <rFont val="Arial"/>
        <family val="2"/>
        <charset val="238"/>
      </rPr>
      <t xml:space="preserve">  mix: babeczki (różne smaki: karmelowe, czekoladowe, waniliowe, z budyniem i owocami ), rumowe z kokosem, królewskie z orzechem włoskim)</t>
    </r>
  </si>
  <si>
    <t>144.</t>
  </si>
  <si>
    <t>145.</t>
  </si>
  <si>
    <t>146.</t>
  </si>
  <si>
    <t>149.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</si>
  <si>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</si>
  <si>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</si>
  <si>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</si>
  <si>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</si>
  <si>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</si>
  <si>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</si>
  <si>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</si>
  <si>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</si>
  <si>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</si>
  <si>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161.</t>
  </si>
  <si>
    <t>163.</t>
  </si>
  <si>
    <t>164.</t>
  </si>
  <si>
    <t>165.</t>
  </si>
  <si>
    <t>166.</t>
  </si>
  <si>
    <t>167.</t>
  </si>
  <si>
    <t>169.</t>
  </si>
  <si>
    <t>171.</t>
  </si>
  <si>
    <t>172.</t>
  </si>
  <si>
    <t>173.</t>
  </si>
  <si>
    <t>174.</t>
  </si>
  <si>
    <t>175.</t>
  </si>
  <si>
    <t>176.</t>
  </si>
  <si>
    <t>Zestaw śląski: żurek śląski na naturalnym żytnim zakwasie z wędzonym boczkiem, kiełbasą śląską i ziemniakam + kluski jasne + rolada wołowa + modra kapusta</t>
  </si>
  <si>
    <t>zupa: nie mniej niż 250ml, dodatek skrobiowy: nie mniej niż 150g/ok.7szt, mięso: nie mniej niż 220g/80ml sosu, surówka: nie mniej niż 150g</t>
  </si>
  <si>
    <t>Znak sprawy ZP/06/MGW/2020</t>
  </si>
  <si>
    <t xml:space="preserve">Załącznik nr 3.1 do SIWZ </t>
  </si>
  <si>
    <t>Wartość podatku VAT złotych według stawki 8% dla poz. od 1 do 143 i 23% dla poz. od 144 do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</si>
</sst>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8"/>
      <color theme="1"/>
      <name val="Symbol"/>
      <family val="1"/>
      <charset val="2"/>
    </font>
    <font>
      <u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13" fillId="0" borderId="0" xfId="0" applyFont="1" applyAlignment="1">
      <alignment horizontal="left" vertical="center" indent="15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 applyProtection="1">
      <alignment horizontal="center" vertical="center" wrapText="1"/>
      <protection locked="0"/>
    </xf>
    <xf numFmtId="4" fontId="15" fillId="0" borderId="10" xfId="0" applyNumberFormat="1" applyFont="1" applyBorder="1" applyAlignment="1" applyProtection="1">
      <alignment horizontal="center" vertical="center" wrapText="1"/>
      <protection locked="0"/>
    </xf>
    <xf numFmtId="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5" fillId="0" borderId="2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4" xfId="0" applyNumberFormat="1" applyFont="1" applyBorder="1" applyAlignment="1" applyProtection="1">
      <alignment horizontal="center" vertical="center" wrapText="1"/>
      <protection locked="0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8" fillId="0" borderId="8" xfId="0" applyFont="1" applyBorder="1" applyAlignment="1">
      <alignment horizontal="left" vertical="center" wrapText="1" indent="2"/>
    </xf>
    <xf numFmtId="0" fontId="8" fillId="0" borderId="11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22"/>
  <sheetViews>
    <sheetView tabSelected="1" topLeftCell="A202" workbookViewId="0">
      <selection activeCell="K215" sqref="K215:K217"/>
    </sheetView>
  </sheetViews>
  <sheetFormatPr defaultRowHeight="15" x14ac:dyDescent="0.25"/>
  <cols>
    <col min="6" max="6" width="34.28515625" customWidth="1"/>
    <col min="7" max="7" width="19.140625" customWidth="1"/>
    <col min="8" max="8" width="12.85546875" customWidth="1"/>
    <col min="9" max="9" width="15.140625" customWidth="1"/>
    <col min="10" max="10" width="13.7109375" customWidth="1"/>
    <col min="11" max="11" width="15.140625" customWidth="1"/>
    <col min="12" max="12" width="16.42578125" customWidth="1"/>
  </cols>
  <sheetData>
    <row r="3" spans="2:12" x14ac:dyDescent="0.25">
      <c r="B3" s="78" t="s">
        <v>483</v>
      </c>
      <c r="C3" s="78"/>
      <c r="D3" s="78"/>
      <c r="E3" s="78"/>
      <c r="F3" s="78"/>
      <c r="G3" s="1"/>
      <c r="H3" s="1"/>
      <c r="I3" s="1"/>
      <c r="J3" s="1"/>
      <c r="K3" s="1"/>
      <c r="L3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78" t="s">
        <v>484</v>
      </c>
      <c r="K4" s="78"/>
      <c r="L4" s="78"/>
    </row>
    <row r="5" spans="2:12" ht="20.25" x14ac:dyDescent="0.3">
      <c r="B5" s="2"/>
      <c r="C5" s="1"/>
      <c r="D5" s="82" t="s">
        <v>0</v>
      </c>
      <c r="E5" s="82"/>
      <c r="F5" s="82"/>
      <c r="G5" s="82"/>
      <c r="H5" s="82"/>
      <c r="I5" s="82"/>
      <c r="J5" s="82"/>
      <c r="K5" s="1"/>
      <c r="L5" s="1"/>
    </row>
    <row r="6" spans="2:12" ht="16.5" thickBo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x14ac:dyDescent="0.25">
      <c r="B7" s="79" t="s">
        <v>1</v>
      </c>
      <c r="C7" s="83" t="s">
        <v>2</v>
      </c>
      <c r="D7" s="84"/>
      <c r="E7" s="84"/>
      <c r="F7" s="85"/>
      <c r="G7" s="79" t="s">
        <v>3</v>
      </c>
      <c r="H7" s="56" t="s">
        <v>4</v>
      </c>
      <c r="I7" s="56" t="s">
        <v>5</v>
      </c>
      <c r="J7" s="56" t="s">
        <v>6</v>
      </c>
      <c r="K7" s="56" t="s">
        <v>485</v>
      </c>
      <c r="L7" s="56" t="s">
        <v>7</v>
      </c>
    </row>
    <row r="8" spans="2:12" x14ac:dyDescent="0.25">
      <c r="B8" s="80"/>
      <c r="C8" s="86"/>
      <c r="D8" s="87"/>
      <c r="E8" s="87"/>
      <c r="F8" s="88"/>
      <c r="G8" s="80"/>
      <c r="H8" s="57"/>
      <c r="I8" s="57"/>
      <c r="J8" s="57"/>
      <c r="K8" s="57"/>
      <c r="L8" s="57"/>
    </row>
    <row r="9" spans="2:12" x14ac:dyDescent="0.25">
      <c r="B9" s="80"/>
      <c r="C9" s="86"/>
      <c r="D9" s="87"/>
      <c r="E9" s="87"/>
      <c r="F9" s="88"/>
      <c r="G9" s="80"/>
      <c r="H9" s="57"/>
      <c r="I9" s="57"/>
      <c r="J9" s="57"/>
      <c r="K9" s="57"/>
      <c r="L9" s="57"/>
    </row>
    <row r="10" spans="2:12" x14ac:dyDescent="0.25">
      <c r="B10" s="80"/>
      <c r="C10" s="86"/>
      <c r="D10" s="87"/>
      <c r="E10" s="87"/>
      <c r="F10" s="88"/>
      <c r="G10" s="80"/>
      <c r="H10" s="57"/>
      <c r="I10" s="57"/>
      <c r="J10" s="57"/>
      <c r="K10" s="57"/>
      <c r="L10" s="57"/>
    </row>
    <row r="11" spans="2:12" ht="15.75" thickBot="1" x14ac:dyDescent="0.3">
      <c r="B11" s="81"/>
      <c r="C11" s="89"/>
      <c r="D11" s="90"/>
      <c r="E11" s="90"/>
      <c r="F11" s="91"/>
      <c r="G11" s="81"/>
      <c r="H11" s="58"/>
      <c r="I11" s="58"/>
      <c r="J11" s="58"/>
      <c r="K11" s="58"/>
      <c r="L11" s="58"/>
    </row>
    <row r="12" spans="2:12" ht="16.5" thickBot="1" x14ac:dyDescent="0.3">
      <c r="B12" s="6">
        <v>1</v>
      </c>
      <c r="C12" s="30">
        <v>2</v>
      </c>
      <c r="D12" s="31"/>
      <c r="E12" s="31"/>
      <c r="F12" s="32"/>
      <c r="G12" s="7">
        <v>3</v>
      </c>
      <c r="H12" s="7">
        <v>4</v>
      </c>
      <c r="I12" s="7">
        <v>5</v>
      </c>
      <c r="J12" s="7">
        <v>6</v>
      </c>
      <c r="K12" s="7">
        <v>7</v>
      </c>
      <c r="L12" s="7">
        <v>8</v>
      </c>
    </row>
    <row r="13" spans="2:12" ht="15.75" thickBot="1" x14ac:dyDescent="0.3">
      <c r="B13" s="17" t="s">
        <v>8</v>
      </c>
      <c r="C13" s="36" t="s">
        <v>9</v>
      </c>
      <c r="D13" s="36"/>
      <c r="E13" s="36"/>
      <c r="F13" s="36"/>
      <c r="G13" s="17" t="s">
        <v>10</v>
      </c>
      <c r="H13" s="21">
        <v>2500</v>
      </c>
      <c r="I13" s="24"/>
      <c r="J13" s="21">
        <f>H13*I13</f>
        <v>0</v>
      </c>
      <c r="K13" s="21">
        <f>0.08*J13</f>
        <v>0</v>
      </c>
      <c r="L13" s="21">
        <f>J13+K13</f>
        <v>0</v>
      </c>
    </row>
    <row r="14" spans="2:12" ht="30" customHeight="1" thickBot="1" x14ac:dyDescent="0.3">
      <c r="B14" s="17" t="s">
        <v>11</v>
      </c>
      <c r="C14" s="36" t="s">
        <v>12</v>
      </c>
      <c r="D14" s="36"/>
      <c r="E14" s="36"/>
      <c r="F14" s="36"/>
      <c r="G14" s="17" t="s">
        <v>10</v>
      </c>
      <c r="H14" s="21">
        <v>2000</v>
      </c>
      <c r="I14" s="24"/>
      <c r="J14" s="21">
        <f t="shared" ref="J14:J75" si="0">H14*I14</f>
        <v>0</v>
      </c>
      <c r="K14" s="21">
        <f t="shared" ref="K14:K75" si="1">0.08*J14</f>
        <v>0</v>
      </c>
      <c r="L14" s="21">
        <f t="shared" ref="L14:L75" si="2">J14+K14</f>
        <v>0</v>
      </c>
    </row>
    <row r="15" spans="2:12" ht="39" customHeight="1" thickBot="1" x14ac:dyDescent="0.3">
      <c r="B15" s="9" t="s">
        <v>13</v>
      </c>
      <c r="C15" s="33" t="s">
        <v>14</v>
      </c>
      <c r="D15" s="34"/>
      <c r="E15" s="34"/>
      <c r="F15" s="35"/>
      <c r="G15" s="10" t="s">
        <v>15</v>
      </c>
      <c r="H15" s="22">
        <v>200</v>
      </c>
      <c r="I15" s="25"/>
      <c r="J15" s="21">
        <f t="shared" si="0"/>
        <v>0</v>
      </c>
      <c r="K15" s="21">
        <f t="shared" si="1"/>
        <v>0</v>
      </c>
      <c r="L15" s="21">
        <f t="shared" si="2"/>
        <v>0</v>
      </c>
    </row>
    <row r="16" spans="2:12" ht="15.75" thickBot="1" x14ac:dyDescent="0.3">
      <c r="B16" s="17" t="s">
        <v>16</v>
      </c>
      <c r="C16" s="36" t="s">
        <v>17</v>
      </c>
      <c r="D16" s="36"/>
      <c r="E16" s="36"/>
      <c r="F16" s="36"/>
      <c r="G16" s="17" t="s">
        <v>18</v>
      </c>
      <c r="H16" s="21">
        <v>200</v>
      </c>
      <c r="I16" s="24"/>
      <c r="J16" s="21">
        <f t="shared" si="0"/>
        <v>0</v>
      </c>
      <c r="K16" s="21">
        <f t="shared" si="1"/>
        <v>0</v>
      </c>
      <c r="L16" s="21">
        <f t="shared" si="2"/>
        <v>0</v>
      </c>
    </row>
    <row r="17" spans="2:12" ht="23.25" thickBot="1" x14ac:dyDescent="0.3">
      <c r="B17" s="17" t="s">
        <v>19</v>
      </c>
      <c r="C17" s="36" t="s">
        <v>20</v>
      </c>
      <c r="D17" s="36"/>
      <c r="E17" s="36"/>
      <c r="F17" s="36"/>
      <c r="G17" s="17" t="s">
        <v>21</v>
      </c>
      <c r="H17" s="21">
        <v>200</v>
      </c>
      <c r="I17" s="24"/>
      <c r="J17" s="21">
        <f t="shared" si="0"/>
        <v>0</v>
      </c>
      <c r="K17" s="21">
        <f t="shared" si="1"/>
        <v>0</v>
      </c>
      <c r="L17" s="21">
        <f t="shared" si="2"/>
        <v>0</v>
      </c>
    </row>
    <row r="18" spans="2:12" ht="23.25" thickBot="1" x14ac:dyDescent="0.3">
      <c r="B18" s="17" t="s">
        <v>22</v>
      </c>
      <c r="C18" s="36" t="s">
        <v>23</v>
      </c>
      <c r="D18" s="36"/>
      <c r="E18" s="36"/>
      <c r="F18" s="36"/>
      <c r="G18" s="17" t="s">
        <v>24</v>
      </c>
      <c r="H18" s="21">
        <v>100</v>
      </c>
      <c r="I18" s="24"/>
      <c r="J18" s="21">
        <f t="shared" si="0"/>
        <v>0</v>
      </c>
      <c r="K18" s="21">
        <f t="shared" si="1"/>
        <v>0</v>
      </c>
      <c r="L18" s="21">
        <f t="shared" si="2"/>
        <v>0</v>
      </c>
    </row>
    <row r="19" spans="2:12" ht="15.75" thickBot="1" x14ac:dyDescent="0.3">
      <c r="B19" s="17" t="s">
        <v>25</v>
      </c>
      <c r="C19" s="36" t="s">
        <v>26</v>
      </c>
      <c r="D19" s="36"/>
      <c r="E19" s="36"/>
      <c r="F19" s="36"/>
      <c r="G19" s="17" t="s">
        <v>27</v>
      </c>
      <c r="H19" s="21">
        <v>500</v>
      </c>
      <c r="I19" s="24"/>
      <c r="J19" s="21">
        <f t="shared" si="0"/>
        <v>0</v>
      </c>
      <c r="K19" s="21">
        <f t="shared" si="1"/>
        <v>0</v>
      </c>
      <c r="L19" s="21">
        <f t="shared" si="2"/>
        <v>0</v>
      </c>
    </row>
    <row r="20" spans="2:12" ht="23.25" customHeight="1" thickBot="1" x14ac:dyDescent="0.3">
      <c r="B20" s="17" t="s">
        <v>28</v>
      </c>
      <c r="C20" s="36" t="s">
        <v>29</v>
      </c>
      <c r="D20" s="36"/>
      <c r="E20" s="36"/>
      <c r="F20" s="36"/>
      <c r="G20" s="17" t="s">
        <v>27</v>
      </c>
      <c r="H20" s="21">
        <v>100</v>
      </c>
      <c r="I20" s="24"/>
      <c r="J20" s="21">
        <f t="shared" si="0"/>
        <v>0</v>
      </c>
      <c r="K20" s="21">
        <f t="shared" si="1"/>
        <v>0</v>
      </c>
      <c r="L20" s="21">
        <f t="shared" si="2"/>
        <v>0</v>
      </c>
    </row>
    <row r="21" spans="2:12" ht="23.25" thickBot="1" x14ac:dyDescent="0.3">
      <c r="B21" s="17" t="s">
        <v>30</v>
      </c>
      <c r="C21" s="36" t="s">
        <v>31</v>
      </c>
      <c r="D21" s="36"/>
      <c r="E21" s="36"/>
      <c r="F21" s="36"/>
      <c r="G21" s="17" t="s">
        <v>32</v>
      </c>
      <c r="H21" s="21">
        <v>100</v>
      </c>
      <c r="I21" s="24"/>
      <c r="J21" s="21">
        <f t="shared" si="0"/>
        <v>0</v>
      </c>
      <c r="K21" s="21">
        <f t="shared" si="1"/>
        <v>0</v>
      </c>
      <c r="L21" s="21">
        <f t="shared" si="2"/>
        <v>0</v>
      </c>
    </row>
    <row r="22" spans="2:12" ht="21.75" customHeight="1" thickBot="1" x14ac:dyDescent="0.3">
      <c r="B22" s="19" t="s">
        <v>33</v>
      </c>
      <c r="C22" s="36" t="s">
        <v>34</v>
      </c>
      <c r="D22" s="36"/>
      <c r="E22" s="36"/>
      <c r="F22" s="36"/>
      <c r="G22" s="17" t="s">
        <v>27</v>
      </c>
      <c r="H22" s="21">
        <v>200</v>
      </c>
      <c r="I22" s="24"/>
      <c r="J22" s="21">
        <f t="shared" si="0"/>
        <v>0</v>
      </c>
      <c r="K22" s="21">
        <f t="shared" si="1"/>
        <v>0</v>
      </c>
      <c r="L22" s="21">
        <f t="shared" si="2"/>
        <v>0</v>
      </c>
    </row>
    <row r="23" spans="2:12" ht="23.25" customHeight="1" thickBot="1" x14ac:dyDescent="0.3">
      <c r="B23" s="17" t="s">
        <v>35</v>
      </c>
      <c r="C23" s="36" t="s">
        <v>36</v>
      </c>
      <c r="D23" s="36"/>
      <c r="E23" s="36"/>
      <c r="F23" s="36"/>
      <c r="G23" s="17" t="s">
        <v>27</v>
      </c>
      <c r="H23" s="21">
        <v>4000</v>
      </c>
      <c r="I23" s="24"/>
      <c r="J23" s="21">
        <f t="shared" si="0"/>
        <v>0</v>
      </c>
      <c r="K23" s="21">
        <f t="shared" si="1"/>
        <v>0</v>
      </c>
      <c r="L23" s="21">
        <f t="shared" si="2"/>
        <v>0</v>
      </c>
    </row>
    <row r="24" spans="2:12" ht="24" customHeight="1" thickBot="1" x14ac:dyDescent="0.3">
      <c r="B24" s="17" t="s">
        <v>37</v>
      </c>
      <c r="C24" s="36" t="s">
        <v>38</v>
      </c>
      <c r="D24" s="36"/>
      <c r="E24" s="36"/>
      <c r="F24" s="36"/>
      <c r="G24" s="17" t="s">
        <v>39</v>
      </c>
      <c r="H24" s="21">
        <v>50</v>
      </c>
      <c r="I24" s="24"/>
      <c r="J24" s="21">
        <f t="shared" si="0"/>
        <v>0</v>
      </c>
      <c r="K24" s="21">
        <f t="shared" si="1"/>
        <v>0</v>
      </c>
      <c r="L24" s="21">
        <f t="shared" si="2"/>
        <v>0</v>
      </c>
    </row>
    <row r="25" spans="2:12" ht="15.75" thickBot="1" x14ac:dyDescent="0.3">
      <c r="B25" s="17" t="s">
        <v>40</v>
      </c>
      <c r="C25" s="36" t="s">
        <v>41</v>
      </c>
      <c r="D25" s="36"/>
      <c r="E25" s="36"/>
      <c r="F25" s="36"/>
      <c r="G25" s="20" t="s">
        <v>27</v>
      </c>
      <c r="H25" s="21">
        <v>500</v>
      </c>
      <c r="I25" s="24"/>
      <c r="J25" s="21">
        <f t="shared" si="0"/>
        <v>0</v>
      </c>
      <c r="K25" s="21">
        <f t="shared" si="1"/>
        <v>0</v>
      </c>
      <c r="L25" s="21">
        <f t="shared" si="2"/>
        <v>0</v>
      </c>
    </row>
    <row r="26" spans="2:12" ht="23.25" thickBot="1" x14ac:dyDescent="0.3">
      <c r="B26" s="16" t="s">
        <v>42</v>
      </c>
      <c r="C26" s="33" t="s">
        <v>43</v>
      </c>
      <c r="D26" s="34"/>
      <c r="E26" s="34"/>
      <c r="F26" s="35"/>
      <c r="G26" s="16" t="s">
        <v>44</v>
      </c>
      <c r="H26" s="23">
        <v>4000</v>
      </c>
      <c r="I26" s="26"/>
      <c r="J26" s="21">
        <f t="shared" si="0"/>
        <v>0</v>
      </c>
      <c r="K26" s="21">
        <f t="shared" si="1"/>
        <v>0</v>
      </c>
      <c r="L26" s="21">
        <f t="shared" si="2"/>
        <v>0</v>
      </c>
    </row>
    <row r="27" spans="2:12" ht="23.25" thickBot="1" x14ac:dyDescent="0.3">
      <c r="B27" s="17" t="s">
        <v>45</v>
      </c>
      <c r="C27" s="36" t="s">
        <v>46</v>
      </c>
      <c r="D27" s="36"/>
      <c r="E27" s="36"/>
      <c r="F27" s="36"/>
      <c r="G27" s="17" t="s">
        <v>44</v>
      </c>
      <c r="H27" s="21">
        <v>1000</v>
      </c>
      <c r="I27" s="24"/>
      <c r="J27" s="21">
        <f t="shared" si="0"/>
        <v>0</v>
      </c>
      <c r="K27" s="21">
        <f t="shared" si="1"/>
        <v>0</v>
      </c>
      <c r="L27" s="21">
        <f t="shared" si="2"/>
        <v>0</v>
      </c>
    </row>
    <row r="28" spans="2:12" ht="15.75" thickBot="1" x14ac:dyDescent="0.3">
      <c r="B28" s="17" t="s">
        <v>47</v>
      </c>
      <c r="C28" s="36" t="s">
        <v>48</v>
      </c>
      <c r="D28" s="36"/>
      <c r="E28" s="36"/>
      <c r="F28" s="36"/>
      <c r="G28" s="20" t="s">
        <v>49</v>
      </c>
      <c r="H28" s="21">
        <v>800</v>
      </c>
      <c r="I28" s="24"/>
      <c r="J28" s="21">
        <f t="shared" si="0"/>
        <v>0</v>
      </c>
      <c r="K28" s="21">
        <f t="shared" si="1"/>
        <v>0</v>
      </c>
      <c r="L28" s="21">
        <f t="shared" si="2"/>
        <v>0</v>
      </c>
    </row>
    <row r="29" spans="2:12" ht="15.75" thickBot="1" x14ac:dyDescent="0.3">
      <c r="B29" s="17" t="s">
        <v>50</v>
      </c>
      <c r="C29" s="36" t="s">
        <v>51</v>
      </c>
      <c r="D29" s="36"/>
      <c r="E29" s="36"/>
      <c r="F29" s="36"/>
      <c r="G29" s="17" t="s">
        <v>52</v>
      </c>
      <c r="H29" s="21">
        <v>10</v>
      </c>
      <c r="I29" s="24"/>
      <c r="J29" s="21">
        <f t="shared" si="0"/>
        <v>0</v>
      </c>
      <c r="K29" s="21">
        <f t="shared" si="1"/>
        <v>0</v>
      </c>
      <c r="L29" s="21">
        <f t="shared" si="2"/>
        <v>0</v>
      </c>
    </row>
    <row r="30" spans="2:12" ht="15.75" thickBot="1" x14ac:dyDescent="0.3">
      <c r="B30" s="17" t="s">
        <v>53</v>
      </c>
      <c r="C30" s="36" t="s">
        <v>54</v>
      </c>
      <c r="D30" s="36"/>
      <c r="E30" s="36"/>
      <c r="F30" s="36"/>
      <c r="G30" s="17" t="s">
        <v>55</v>
      </c>
      <c r="H30" s="21">
        <v>200</v>
      </c>
      <c r="I30" s="24"/>
      <c r="J30" s="21">
        <f t="shared" si="0"/>
        <v>0</v>
      </c>
      <c r="K30" s="21">
        <f t="shared" si="1"/>
        <v>0</v>
      </c>
      <c r="L30" s="21">
        <f t="shared" si="2"/>
        <v>0</v>
      </c>
    </row>
    <row r="31" spans="2:12" ht="15.75" thickBot="1" x14ac:dyDescent="0.3">
      <c r="B31" s="17" t="s">
        <v>56</v>
      </c>
      <c r="C31" s="36" t="s">
        <v>57</v>
      </c>
      <c r="D31" s="36"/>
      <c r="E31" s="36"/>
      <c r="F31" s="36"/>
      <c r="G31" s="17" t="s">
        <v>55</v>
      </c>
      <c r="H31" s="21">
        <v>200</v>
      </c>
      <c r="I31" s="24"/>
      <c r="J31" s="21">
        <f t="shared" si="0"/>
        <v>0</v>
      </c>
      <c r="K31" s="21">
        <f t="shared" si="1"/>
        <v>0</v>
      </c>
      <c r="L31" s="21">
        <f t="shared" si="2"/>
        <v>0</v>
      </c>
    </row>
    <row r="32" spans="2:12" ht="15.75" thickBot="1" x14ac:dyDescent="0.3">
      <c r="B32" s="17" t="s">
        <v>58</v>
      </c>
      <c r="C32" s="36" t="s">
        <v>59</v>
      </c>
      <c r="D32" s="36"/>
      <c r="E32" s="36"/>
      <c r="F32" s="36"/>
      <c r="G32" s="17" t="s">
        <v>55</v>
      </c>
      <c r="H32" s="21">
        <v>200</v>
      </c>
      <c r="I32" s="24"/>
      <c r="J32" s="21">
        <f t="shared" si="0"/>
        <v>0</v>
      </c>
      <c r="K32" s="21">
        <f t="shared" si="1"/>
        <v>0</v>
      </c>
      <c r="L32" s="21">
        <f t="shared" si="2"/>
        <v>0</v>
      </c>
    </row>
    <row r="33" spans="2:12" ht="23.25" thickBot="1" x14ac:dyDescent="0.3">
      <c r="B33" s="17" t="s">
        <v>60</v>
      </c>
      <c r="C33" s="36" t="s">
        <v>61</v>
      </c>
      <c r="D33" s="36"/>
      <c r="E33" s="36"/>
      <c r="F33" s="36"/>
      <c r="G33" s="17" t="s">
        <v>62</v>
      </c>
      <c r="H33" s="21">
        <v>100</v>
      </c>
      <c r="I33" s="24"/>
      <c r="J33" s="21">
        <f t="shared" si="0"/>
        <v>0</v>
      </c>
      <c r="K33" s="21">
        <f t="shared" si="1"/>
        <v>0</v>
      </c>
      <c r="L33" s="21">
        <f t="shared" si="2"/>
        <v>0</v>
      </c>
    </row>
    <row r="34" spans="2:12" ht="15.75" thickBot="1" x14ac:dyDescent="0.3">
      <c r="B34" s="17" t="s">
        <v>63</v>
      </c>
      <c r="C34" s="36" t="s">
        <v>64</v>
      </c>
      <c r="D34" s="36"/>
      <c r="E34" s="36"/>
      <c r="F34" s="36"/>
      <c r="G34" s="17" t="s">
        <v>65</v>
      </c>
      <c r="H34" s="21">
        <v>2000</v>
      </c>
      <c r="I34" s="24"/>
      <c r="J34" s="21">
        <f t="shared" si="0"/>
        <v>0</v>
      </c>
      <c r="K34" s="21">
        <f t="shared" si="1"/>
        <v>0</v>
      </c>
      <c r="L34" s="21">
        <f t="shared" si="2"/>
        <v>0</v>
      </c>
    </row>
    <row r="35" spans="2:12" ht="23.25" thickBot="1" x14ac:dyDescent="0.3">
      <c r="B35" s="17" t="s">
        <v>66</v>
      </c>
      <c r="C35" s="36" t="s">
        <v>67</v>
      </c>
      <c r="D35" s="36"/>
      <c r="E35" s="36"/>
      <c r="F35" s="36"/>
      <c r="G35" s="17" t="s">
        <v>68</v>
      </c>
      <c r="H35" s="21">
        <v>2000</v>
      </c>
      <c r="I35" s="24"/>
      <c r="J35" s="21">
        <f t="shared" si="0"/>
        <v>0</v>
      </c>
      <c r="K35" s="21">
        <f t="shared" si="1"/>
        <v>0</v>
      </c>
      <c r="L35" s="21">
        <f t="shared" si="2"/>
        <v>0</v>
      </c>
    </row>
    <row r="36" spans="2:12" ht="23.25" thickBot="1" x14ac:dyDescent="0.3">
      <c r="B36" s="17" t="s">
        <v>69</v>
      </c>
      <c r="C36" s="36" t="s">
        <v>70</v>
      </c>
      <c r="D36" s="36"/>
      <c r="E36" s="36"/>
      <c r="F36" s="36"/>
      <c r="G36" s="17" t="s">
        <v>68</v>
      </c>
      <c r="H36" s="21">
        <v>100</v>
      </c>
      <c r="I36" s="24"/>
      <c r="J36" s="21">
        <f t="shared" si="0"/>
        <v>0</v>
      </c>
      <c r="K36" s="21">
        <f t="shared" si="1"/>
        <v>0</v>
      </c>
      <c r="L36" s="21">
        <f t="shared" si="2"/>
        <v>0</v>
      </c>
    </row>
    <row r="37" spans="2:12" ht="23.25" thickBot="1" x14ac:dyDescent="0.3">
      <c r="B37" s="17" t="s">
        <v>71</v>
      </c>
      <c r="C37" s="36" t="s">
        <v>72</v>
      </c>
      <c r="D37" s="36"/>
      <c r="E37" s="36"/>
      <c r="F37" s="36"/>
      <c r="G37" s="17" t="s">
        <v>73</v>
      </c>
      <c r="H37" s="21">
        <v>1000</v>
      </c>
      <c r="I37" s="24"/>
      <c r="J37" s="21">
        <f t="shared" si="0"/>
        <v>0</v>
      </c>
      <c r="K37" s="21">
        <f t="shared" si="1"/>
        <v>0</v>
      </c>
      <c r="L37" s="21">
        <f t="shared" si="2"/>
        <v>0</v>
      </c>
    </row>
    <row r="38" spans="2:12" ht="15.75" thickBot="1" x14ac:dyDescent="0.3">
      <c r="B38" s="17" t="s">
        <v>74</v>
      </c>
      <c r="C38" s="36" t="s">
        <v>75</v>
      </c>
      <c r="D38" s="36"/>
      <c r="E38" s="36"/>
      <c r="F38" s="36"/>
      <c r="G38" s="17" t="s">
        <v>76</v>
      </c>
      <c r="H38" s="21">
        <v>400</v>
      </c>
      <c r="I38" s="24"/>
      <c r="J38" s="21">
        <f t="shared" si="0"/>
        <v>0</v>
      </c>
      <c r="K38" s="21">
        <f t="shared" si="1"/>
        <v>0</v>
      </c>
      <c r="L38" s="21">
        <f t="shared" si="2"/>
        <v>0</v>
      </c>
    </row>
    <row r="39" spans="2:12" ht="15.75" thickBot="1" x14ac:dyDescent="0.3">
      <c r="B39" s="17" t="s">
        <v>77</v>
      </c>
      <c r="C39" s="36" t="s">
        <v>78</v>
      </c>
      <c r="D39" s="36"/>
      <c r="E39" s="36"/>
      <c r="F39" s="36"/>
      <c r="G39" s="17" t="s">
        <v>76</v>
      </c>
      <c r="H39" s="21">
        <v>400</v>
      </c>
      <c r="I39" s="24"/>
      <c r="J39" s="21">
        <f t="shared" si="0"/>
        <v>0</v>
      </c>
      <c r="K39" s="21">
        <f t="shared" si="1"/>
        <v>0</v>
      </c>
      <c r="L39" s="21">
        <f t="shared" si="2"/>
        <v>0</v>
      </c>
    </row>
    <row r="40" spans="2:12" ht="15.75" thickBot="1" x14ac:dyDescent="0.3">
      <c r="B40" s="17" t="s">
        <v>79</v>
      </c>
      <c r="C40" s="36" t="s">
        <v>80</v>
      </c>
      <c r="D40" s="36"/>
      <c r="E40" s="36"/>
      <c r="F40" s="36"/>
      <c r="G40" s="17" t="s">
        <v>76</v>
      </c>
      <c r="H40" s="21">
        <v>100</v>
      </c>
      <c r="I40" s="24"/>
      <c r="J40" s="21">
        <f t="shared" si="0"/>
        <v>0</v>
      </c>
      <c r="K40" s="21">
        <f t="shared" si="1"/>
        <v>0</v>
      </c>
      <c r="L40" s="21">
        <f t="shared" si="2"/>
        <v>0</v>
      </c>
    </row>
    <row r="41" spans="2:12" ht="15.75" thickBot="1" x14ac:dyDescent="0.3">
      <c r="B41" s="17" t="s">
        <v>81</v>
      </c>
      <c r="C41" s="36" t="s">
        <v>82</v>
      </c>
      <c r="D41" s="36"/>
      <c r="E41" s="36"/>
      <c r="F41" s="36"/>
      <c r="G41" s="17" t="s">
        <v>76</v>
      </c>
      <c r="H41" s="21">
        <v>100</v>
      </c>
      <c r="I41" s="24"/>
      <c r="J41" s="21">
        <f t="shared" si="0"/>
        <v>0</v>
      </c>
      <c r="K41" s="21">
        <f t="shared" si="1"/>
        <v>0</v>
      </c>
      <c r="L41" s="21">
        <f t="shared" si="2"/>
        <v>0</v>
      </c>
    </row>
    <row r="42" spans="2:12" ht="15.75" thickBot="1" x14ac:dyDescent="0.3">
      <c r="B42" s="17" t="s">
        <v>83</v>
      </c>
      <c r="C42" s="36" t="s">
        <v>84</v>
      </c>
      <c r="D42" s="36"/>
      <c r="E42" s="36"/>
      <c r="F42" s="36"/>
      <c r="G42" s="17" t="s">
        <v>76</v>
      </c>
      <c r="H42" s="21">
        <v>100</v>
      </c>
      <c r="I42" s="24"/>
      <c r="J42" s="21">
        <f t="shared" si="0"/>
        <v>0</v>
      </c>
      <c r="K42" s="21">
        <f t="shared" si="1"/>
        <v>0</v>
      </c>
      <c r="L42" s="21">
        <f t="shared" si="2"/>
        <v>0</v>
      </c>
    </row>
    <row r="43" spans="2:12" ht="15.75" thickBot="1" x14ac:dyDescent="0.3">
      <c r="B43" s="17" t="s">
        <v>85</v>
      </c>
      <c r="C43" s="36" t="s">
        <v>86</v>
      </c>
      <c r="D43" s="36"/>
      <c r="E43" s="36"/>
      <c r="F43" s="36"/>
      <c r="G43" s="17" t="s">
        <v>87</v>
      </c>
      <c r="H43" s="21">
        <v>100</v>
      </c>
      <c r="I43" s="24"/>
      <c r="J43" s="21">
        <f t="shared" si="0"/>
        <v>0</v>
      </c>
      <c r="K43" s="21">
        <f t="shared" si="1"/>
        <v>0</v>
      </c>
      <c r="L43" s="21">
        <f t="shared" si="2"/>
        <v>0</v>
      </c>
    </row>
    <row r="44" spans="2:12" ht="15.75" thickBot="1" x14ac:dyDescent="0.3">
      <c r="B44" s="17" t="s">
        <v>88</v>
      </c>
      <c r="C44" s="36" t="s">
        <v>89</v>
      </c>
      <c r="D44" s="36"/>
      <c r="E44" s="36"/>
      <c r="F44" s="36"/>
      <c r="G44" s="17" t="s">
        <v>87</v>
      </c>
      <c r="H44" s="21">
        <v>15</v>
      </c>
      <c r="I44" s="24"/>
      <c r="J44" s="21">
        <f t="shared" si="0"/>
        <v>0</v>
      </c>
      <c r="K44" s="21">
        <f t="shared" si="1"/>
        <v>0</v>
      </c>
      <c r="L44" s="21">
        <f t="shared" si="2"/>
        <v>0</v>
      </c>
    </row>
    <row r="45" spans="2:12" ht="15.75" thickBot="1" x14ac:dyDescent="0.3">
      <c r="B45" s="17" t="s">
        <v>90</v>
      </c>
      <c r="C45" s="36" t="s">
        <v>91</v>
      </c>
      <c r="D45" s="36"/>
      <c r="E45" s="36"/>
      <c r="F45" s="36"/>
      <c r="G45" s="17" t="s">
        <v>76</v>
      </c>
      <c r="H45" s="21">
        <v>15</v>
      </c>
      <c r="I45" s="24"/>
      <c r="J45" s="21">
        <f t="shared" si="0"/>
        <v>0</v>
      </c>
      <c r="K45" s="21">
        <f t="shared" si="1"/>
        <v>0</v>
      </c>
      <c r="L45" s="21">
        <f t="shared" si="2"/>
        <v>0</v>
      </c>
    </row>
    <row r="46" spans="2:12" ht="15.75" thickBot="1" x14ac:dyDescent="0.3">
      <c r="B46" s="17" t="s">
        <v>92</v>
      </c>
      <c r="C46" s="36" t="s">
        <v>93</v>
      </c>
      <c r="D46" s="36"/>
      <c r="E46" s="36"/>
      <c r="F46" s="36"/>
      <c r="G46" s="17" t="s">
        <v>94</v>
      </c>
      <c r="H46" s="21">
        <v>2500</v>
      </c>
      <c r="I46" s="24"/>
      <c r="J46" s="21">
        <f t="shared" si="0"/>
        <v>0</v>
      </c>
      <c r="K46" s="21">
        <f t="shared" si="1"/>
        <v>0</v>
      </c>
      <c r="L46" s="21">
        <f t="shared" si="2"/>
        <v>0</v>
      </c>
    </row>
    <row r="47" spans="2:12" ht="15.75" thickBot="1" x14ac:dyDescent="0.3">
      <c r="B47" s="17" t="s">
        <v>95</v>
      </c>
      <c r="C47" s="36" t="s">
        <v>96</v>
      </c>
      <c r="D47" s="36"/>
      <c r="E47" s="36"/>
      <c r="F47" s="36"/>
      <c r="G47" s="17" t="s">
        <v>76</v>
      </c>
      <c r="H47" s="21">
        <v>2000</v>
      </c>
      <c r="I47" s="24"/>
      <c r="J47" s="21">
        <f t="shared" si="0"/>
        <v>0</v>
      </c>
      <c r="K47" s="21">
        <f t="shared" si="1"/>
        <v>0</v>
      </c>
      <c r="L47" s="21">
        <f t="shared" si="2"/>
        <v>0</v>
      </c>
    </row>
    <row r="48" spans="2:12" ht="15.75" thickBot="1" x14ac:dyDescent="0.3">
      <c r="B48" s="17" t="s">
        <v>97</v>
      </c>
      <c r="C48" s="36" t="s">
        <v>98</v>
      </c>
      <c r="D48" s="36"/>
      <c r="E48" s="36"/>
      <c r="F48" s="36"/>
      <c r="G48" s="17" t="s">
        <v>87</v>
      </c>
      <c r="H48" s="21">
        <v>100</v>
      </c>
      <c r="I48" s="24"/>
      <c r="J48" s="21">
        <f t="shared" si="0"/>
        <v>0</v>
      </c>
      <c r="K48" s="21">
        <f t="shared" si="1"/>
        <v>0</v>
      </c>
      <c r="L48" s="21">
        <f t="shared" si="2"/>
        <v>0</v>
      </c>
    </row>
    <row r="49" spans="2:12" ht="26.25" customHeight="1" thickBot="1" x14ac:dyDescent="0.3">
      <c r="B49" s="17" t="s">
        <v>99</v>
      </c>
      <c r="C49" s="36" t="s">
        <v>100</v>
      </c>
      <c r="D49" s="36"/>
      <c r="E49" s="36"/>
      <c r="F49" s="36"/>
      <c r="G49" s="17" t="s">
        <v>101</v>
      </c>
      <c r="H49" s="21">
        <v>500</v>
      </c>
      <c r="I49" s="24"/>
      <c r="J49" s="21">
        <f t="shared" si="0"/>
        <v>0</v>
      </c>
      <c r="K49" s="21">
        <f t="shared" si="1"/>
        <v>0</v>
      </c>
      <c r="L49" s="21">
        <f t="shared" si="2"/>
        <v>0</v>
      </c>
    </row>
    <row r="50" spans="2:12" ht="37.5" customHeight="1" thickBot="1" x14ac:dyDescent="0.3">
      <c r="B50" s="17" t="s">
        <v>102</v>
      </c>
      <c r="C50" s="36" t="s">
        <v>103</v>
      </c>
      <c r="D50" s="36"/>
      <c r="E50" s="36"/>
      <c r="F50" s="36"/>
      <c r="G50" s="17" t="s">
        <v>49</v>
      </c>
      <c r="H50" s="21">
        <v>700</v>
      </c>
      <c r="I50" s="24"/>
      <c r="J50" s="21">
        <f t="shared" si="0"/>
        <v>0</v>
      </c>
      <c r="K50" s="21">
        <f t="shared" si="1"/>
        <v>0</v>
      </c>
      <c r="L50" s="21">
        <f t="shared" si="2"/>
        <v>0</v>
      </c>
    </row>
    <row r="51" spans="2:12" ht="42.75" customHeight="1" thickBot="1" x14ac:dyDescent="0.3">
      <c r="B51" s="17" t="s">
        <v>104</v>
      </c>
      <c r="C51" s="36" t="s">
        <v>105</v>
      </c>
      <c r="D51" s="36"/>
      <c r="E51" s="36"/>
      <c r="F51" s="36"/>
      <c r="G51" s="17" t="s">
        <v>106</v>
      </c>
      <c r="H51" s="21">
        <v>700</v>
      </c>
      <c r="I51" s="24"/>
      <c r="J51" s="21">
        <f t="shared" si="0"/>
        <v>0</v>
      </c>
      <c r="K51" s="21">
        <f t="shared" si="1"/>
        <v>0</v>
      </c>
      <c r="L51" s="21">
        <f t="shared" si="2"/>
        <v>0</v>
      </c>
    </row>
    <row r="52" spans="2:12" ht="30" customHeight="1" thickBot="1" x14ac:dyDescent="0.3">
      <c r="B52" s="17" t="s">
        <v>107</v>
      </c>
      <c r="C52" s="36" t="s">
        <v>108</v>
      </c>
      <c r="D52" s="36"/>
      <c r="E52" s="36"/>
      <c r="F52" s="36"/>
      <c r="G52" s="17" t="s">
        <v>109</v>
      </c>
      <c r="H52" s="21">
        <v>50</v>
      </c>
      <c r="I52" s="24"/>
      <c r="J52" s="21">
        <f t="shared" si="0"/>
        <v>0</v>
      </c>
      <c r="K52" s="21">
        <f t="shared" si="1"/>
        <v>0</v>
      </c>
      <c r="L52" s="21">
        <f t="shared" si="2"/>
        <v>0</v>
      </c>
    </row>
    <row r="53" spans="2:12" ht="30" customHeight="1" thickBot="1" x14ac:dyDescent="0.3">
      <c r="B53" s="17" t="s">
        <v>110</v>
      </c>
      <c r="C53" s="36" t="s">
        <v>111</v>
      </c>
      <c r="D53" s="36"/>
      <c r="E53" s="36"/>
      <c r="F53" s="36"/>
      <c r="G53" s="17" t="s">
        <v>109</v>
      </c>
      <c r="H53" s="21">
        <v>100</v>
      </c>
      <c r="I53" s="24"/>
      <c r="J53" s="21">
        <f t="shared" si="0"/>
        <v>0</v>
      </c>
      <c r="K53" s="21">
        <f t="shared" si="1"/>
        <v>0</v>
      </c>
      <c r="L53" s="21">
        <f t="shared" si="2"/>
        <v>0</v>
      </c>
    </row>
    <row r="54" spans="2:12" ht="33" customHeight="1" thickBot="1" x14ac:dyDescent="0.3">
      <c r="B54" s="17" t="s">
        <v>112</v>
      </c>
      <c r="C54" s="36" t="s">
        <v>113</v>
      </c>
      <c r="D54" s="36"/>
      <c r="E54" s="36"/>
      <c r="F54" s="36"/>
      <c r="G54" s="17" t="s">
        <v>109</v>
      </c>
      <c r="H54" s="21">
        <v>100</v>
      </c>
      <c r="I54" s="24"/>
      <c r="J54" s="21">
        <f t="shared" si="0"/>
        <v>0</v>
      </c>
      <c r="K54" s="21">
        <f t="shared" si="1"/>
        <v>0</v>
      </c>
      <c r="L54" s="21">
        <f t="shared" si="2"/>
        <v>0</v>
      </c>
    </row>
    <row r="55" spans="2:12" ht="33.75" customHeight="1" thickBot="1" x14ac:dyDescent="0.3">
      <c r="B55" s="17" t="s">
        <v>114</v>
      </c>
      <c r="C55" s="36" t="s">
        <v>115</v>
      </c>
      <c r="D55" s="36"/>
      <c r="E55" s="36"/>
      <c r="F55" s="36"/>
      <c r="G55" s="17" t="s">
        <v>87</v>
      </c>
      <c r="H55" s="21">
        <v>100</v>
      </c>
      <c r="I55" s="24"/>
      <c r="J55" s="21">
        <f t="shared" si="0"/>
        <v>0</v>
      </c>
      <c r="K55" s="21">
        <f t="shared" si="1"/>
        <v>0</v>
      </c>
      <c r="L55" s="21">
        <f t="shared" si="2"/>
        <v>0</v>
      </c>
    </row>
    <row r="56" spans="2:12" ht="34.5" customHeight="1" thickBot="1" x14ac:dyDescent="0.3">
      <c r="B56" s="17" t="s">
        <v>116</v>
      </c>
      <c r="C56" s="36" t="s">
        <v>117</v>
      </c>
      <c r="D56" s="36"/>
      <c r="E56" s="36"/>
      <c r="F56" s="36"/>
      <c r="G56" s="17" t="s">
        <v>87</v>
      </c>
      <c r="H56" s="21">
        <v>100</v>
      </c>
      <c r="I56" s="24"/>
      <c r="J56" s="21">
        <f t="shared" si="0"/>
        <v>0</v>
      </c>
      <c r="K56" s="21">
        <f t="shared" si="1"/>
        <v>0</v>
      </c>
      <c r="L56" s="21">
        <f t="shared" si="2"/>
        <v>0</v>
      </c>
    </row>
    <row r="57" spans="2:12" ht="34.5" customHeight="1" thickBot="1" x14ac:dyDescent="0.3">
      <c r="B57" s="17" t="s">
        <v>118</v>
      </c>
      <c r="C57" s="36" t="s">
        <v>119</v>
      </c>
      <c r="D57" s="36"/>
      <c r="E57" s="36"/>
      <c r="F57" s="36"/>
      <c r="G57" s="17" t="s">
        <v>87</v>
      </c>
      <c r="H57" s="21">
        <v>100</v>
      </c>
      <c r="I57" s="24"/>
      <c r="J57" s="21">
        <f t="shared" si="0"/>
        <v>0</v>
      </c>
      <c r="K57" s="21">
        <f t="shared" si="1"/>
        <v>0</v>
      </c>
      <c r="L57" s="21">
        <f t="shared" si="2"/>
        <v>0</v>
      </c>
    </row>
    <row r="58" spans="2:12" ht="30" customHeight="1" thickBot="1" x14ac:dyDescent="0.3">
      <c r="B58" s="17" t="s">
        <v>120</v>
      </c>
      <c r="C58" s="36" t="s">
        <v>121</v>
      </c>
      <c r="D58" s="36"/>
      <c r="E58" s="36"/>
      <c r="F58" s="36"/>
      <c r="G58" s="17" t="s">
        <v>122</v>
      </c>
      <c r="H58" s="21">
        <v>50</v>
      </c>
      <c r="I58" s="24"/>
      <c r="J58" s="21">
        <f t="shared" si="0"/>
        <v>0</v>
      </c>
      <c r="K58" s="21">
        <f t="shared" si="1"/>
        <v>0</v>
      </c>
      <c r="L58" s="21">
        <f t="shared" si="2"/>
        <v>0</v>
      </c>
    </row>
    <row r="59" spans="2:12" ht="15.75" thickBot="1" x14ac:dyDescent="0.3">
      <c r="B59" s="17" t="s">
        <v>123</v>
      </c>
      <c r="C59" s="36" t="s">
        <v>124</v>
      </c>
      <c r="D59" s="36"/>
      <c r="E59" s="36"/>
      <c r="F59" s="36"/>
      <c r="G59" s="17" t="s">
        <v>125</v>
      </c>
      <c r="H59" s="21">
        <v>100</v>
      </c>
      <c r="I59" s="24"/>
      <c r="J59" s="21">
        <f t="shared" si="0"/>
        <v>0</v>
      </c>
      <c r="K59" s="21">
        <f t="shared" si="1"/>
        <v>0</v>
      </c>
      <c r="L59" s="21">
        <f t="shared" si="2"/>
        <v>0</v>
      </c>
    </row>
    <row r="60" spans="2:12" ht="34.5" thickBot="1" x14ac:dyDescent="0.3">
      <c r="B60" s="17" t="s">
        <v>126</v>
      </c>
      <c r="C60" s="33" t="s">
        <v>127</v>
      </c>
      <c r="D60" s="34"/>
      <c r="E60" s="34"/>
      <c r="F60" s="35"/>
      <c r="G60" s="17" t="s">
        <v>128</v>
      </c>
      <c r="H60" s="21">
        <v>200</v>
      </c>
      <c r="I60" s="24"/>
      <c r="J60" s="21">
        <f t="shared" si="0"/>
        <v>0</v>
      </c>
      <c r="K60" s="21">
        <f t="shared" si="1"/>
        <v>0</v>
      </c>
      <c r="L60" s="21">
        <f t="shared" si="2"/>
        <v>0</v>
      </c>
    </row>
    <row r="61" spans="2:12" ht="15.75" thickBot="1" x14ac:dyDescent="0.3">
      <c r="B61" s="17" t="s">
        <v>129</v>
      </c>
      <c r="C61" s="33" t="s">
        <v>130</v>
      </c>
      <c r="D61" s="34"/>
      <c r="E61" s="34"/>
      <c r="F61" s="35"/>
      <c r="G61" s="17" t="s">
        <v>27</v>
      </c>
      <c r="H61" s="21">
        <v>200</v>
      </c>
      <c r="I61" s="24"/>
      <c r="J61" s="21">
        <f t="shared" si="0"/>
        <v>0</v>
      </c>
      <c r="K61" s="21">
        <f t="shared" si="1"/>
        <v>0</v>
      </c>
      <c r="L61" s="21">
        <f t="shared" si="2"/>
        <v>0</v>
      </c>
    </row>
    <row r="62" spans="2:12" ht="15.75" thickBot="1" x14ac:dyDescent="0.3">
      <c r="B62" s="17" t="s">
        <v>131</v>
      </c>
      <c r="C62" s="33" t="s">
        <v>132</v>
      </c>
      <c r="D62" s="34"/>
      <c r="E62" s="34"/>
      <c r="F62" s="35"/>
      <c r="G62" s="17" t="s">
        <v>133</v>
      </c>
      <c r="H62" s="21">
        <v>100</v>
      </c>
      <c r="I62" s="24"/>
      <c r="J62" s="21">
        <f t="shared" si="0"/>
        <v>0</v>
      </c>
      <c r="K62" s="21">
        <f t="shared" si="1"/>
        <v>0</v>
      </c>
      <c r="L62" s="21">
        <f t="shared" si="2"/>
        <v>0</v>
      </c>
    </row>
    <row r="63" spans="2:12" ht="15.75" thickBot="1" x14ac:dyDescent="0.3">
      <c r="B63" s="17" t="s">
        <v>134</v>
      </c>
      <c r="C63" s="33" t="s">
        <v>135</v>
      </c>
      <c r="D63" s="34"/>
      <c r="E63" s="34"/>
      <c r="F63" s="35"/>
      <c r="G63" s="17" t="s">
        <v>125</v>
      </c>
      <c r="H63" s="21">
        <v>100</v>
      </c>
      <c r="I63" s="24"/>
      <c r="J63" s="21">
        <f t="shared" si="0"/>
        <v>0</v>
      </c>
      <c r="K63" s="21">
        <f t="shared" si="1"/>
        <v>0</v>
      </c>
      <c r="L63" s="21">
        <f t="shared" si="2"/>
        <v>0</v>
      </c>
    </row>
    <row r="64" spans="2:12" ht="23.25" thickBot="1" x14ac:dyDescent="0.3">
      <c r="B64" s="17" t="s">
        <v>136</v>
      </c>
      <c r="C64" s="33" t="s">
        <v>137</v>
      </c>
      <c r="D64" s="34"/>
      <c r="E64" s="34"/>
      <c r="F64" s="35"/>
      <c r="G64" s="17" t="s">
        <v>138</v>
      </c>
      <c r="H64" s="21">
        <v>50</v>
      </c>
      <c r="I64" s="24"/>
      <c r="J64" s="21">
        <f t="shared" si="0"/>
        <v>0</v>
      </c>
      <c r="K64" s="21">
        <f t="shared" si="1"/>
        <v>0</v>
      </c>
      <c r="L64" s="21">
        <f t="shared" si="2"/>
        <v>0</v>
      </c>
    </row>
    <row r="65" spans="2:12" ht="15.75" thickBot="1" x14ac:dyDescent="0.3">
      <c r="B65" s="17" t="s">
        <v>139</v>
      </c>
      <c r="C65" s="33" t="s">
        <v>140</v>
      </c>
      <c r="D65" s="34"/>
      <c r="E65" s="34"/>
      <c r="F65" s="35"/>
      <c r="G65" s="17" t="s">
        <v>18</v>
      </c>
      <c r="H65" s="21">
        <v>50</v>
      </c>
      <c r="I65" s="24"/>
      <c r="J65" s="21">
        <f t="shared" si="0"/>
        <v>0</v>
      </c>
      <c r="K65" s="21">
        <f t="shared" si="1"/>
        <v>0</v>
      </c>
      <c r="L65" s="21">
        <f t="shared" si="2"/>
        <v>0</v>
      </c>
    </row>
    <row r="66" spans="2:12" ht="15.75" thickBot="1" x14ac:dyDescent="0.3">
      <c r="B66" s="17" t="s">
        <v>141</v>
      </c>
      <c r="C66" s="36" t="s">
        <v>142</v>
      </c>
      <c r="D66" s="36"/>
      <c r="E66" s="36"/>
      <c r="F66" s="36"/>
      <c r="G66" s="17" t="s">
        <v>143</v>
      </c>
      <c r="H66" s="21">
        <v>50</v>
      </c>
      <c r="I66" s="24"/>
      <c r="J66" s="21">
        <f t="shared" si="0"/>
        <v>0</v>
      </c>
      <c r="K66" s="21">
        <f t="shared" si="1"/>
        <v>0</v>
      </c>
      <c r="L66" s="21">
        <f t="shared" si="2"/>
        <v>0</v>
      </c>
    </row>
    <row r="67" spans="2:12" ht="23.25" thickBot="1" x14ac:dyDescent="0.3">
      <c r="B67" s="17" t="s">
        <v>144</v>
      </c>
      <c r="C67" s="36" t="s">
        <v>145</v>
      </c>
      <c r="D67" s="36"/>
      <c r="E67" s="36"/>
      <c r="F67" s="36"/>
      <c r="G67" s="17" t="s">
        <v>146</v>
      </c>
      <c r="H67" s="21">
        <v>50</v>
      </c>
      <c r="I67" s="24"/>
      <c r="J67" s="21">
        <f t="shared" si="0"/>
        <v>0</v>
      </c>
      <c r="K67" s="21">
        <f t="shared" si="1"/>
        <v>0</v>
      </c>
      <c r="L67" s="21">
        <f t="shared" si="2"/>
        <v>0</v>
      </c>
    </row>
    <row r="68" spans="2:12" ht="23.25" thickBot="1" x14ac:dyDescent="0.3">
      <c r="B68" s="17" t="s">
        <v>147</v>
      </c>
      <c r="C68" s="36" t="s">
        <v>148</v>
      </c>
      <c r="D68" s="36"/>
      <c r="E68" s="36"/>
      <c r="F68" s="36"/>
      <c r="G68" s="17" t="s">
        <v>149</v>
      </c>
      <c r="H68" s="21">
        <v>200</v>
      </c>
      <c r="I68" s="24"/>
      <c r="J68" s="21">
        <f t="shared" si="0"/>
        <v>0</v>
      </c>
      <c r="K68" s="21">
        <f t="shared" si="1"/>
        <v>0</v>
      </c>
      <c r="L68" s="21">
        <f t="shared" si="2"/>
        <v>0</v>
      </c>
    </row>
    <row r="69" spans="2:12" ht="23.25" thickBot="1" x14ac:dyDescent="0.3">
      <c r="B69" s="17" t="s">
        <v>150</v>
      </c>
      <c r="C69" s="36" t="s">
        <v>151</v>
      </c>
      <c r="D69" s="36"/>
      <c r="E69" s="36"/>
      <c r="F69" s="36"/>
      <c r="G69" s="17" t="s">
        <v>149</v>
      </c>
      <c r="H69" s="21">
        <v>200</v>
      </c>
      <c r="I69" s="24"/>
      <c r="J69" s="21">
        <f t="shared" si="0"/>
        <v>0</v>
      </c>
      <c r="K69" s="21">
        <f t="shared" si="1"/>
        <v>0</v>
      </c>
      <c r="L69" s="21">
        <f t="shared" si="2"/>
        <v>0</v>
      </c>
    </row>
    <row r="70" spans="2:12" ht="15.75" thickBot="1" x14ac:dyDescent="0.3">
      <c r="B70" s="17" t="s">
        <v>152</v>
      </c>
      <c r="C70" s="36" t="s">
        <v>153</v>
      </c>
      <c r="D70" s="36"/>
      <c r="E70" s="36"/>
      <c r="F70" s="36"/>
      <c r="G70" s="17" t="s">
        <v>55</v>
      </c>
      <c r="H70" s="21">
        <v>800</v>
      </c>
      <c r="I70" s="24"/>
      <c r="J70" s="21">
        <f t="shared" si="0"/>
        <v>0</v>
      </c>
      <c r="K70" s="21">
        <f t="shared" si="1"/>
        <v>0</v>
      </c>
      <c r="L70" s="21">
        <f t="shared" si="2"/>
        <v>0</v>
      </c>
    </row>
    <row r="71" spans="2:12" ht="23.25" thickBot="1" x14ac:dyDescent="0.3">
      <c r="B71" s="17" t="s">
        <v>154</v>
      </c>
      <c r="C71" s="36" t="s">
        <v>155</v>
      </c>
      <c r="D71" s="36"/>
      <c r="E71" s="36"/>
      <c r="F71" s="36"/>
      <c r="G71" s="17" t="s">
        <v>156</v>
      </c>
      <c r="H71" s="21">
        <v>500</v>
      </c>
      <c r="I71" s="24"/>
      <c r="J71" s="21">
        <f t="shared" si="0"/>
        <v>0</v>
      </c>
      <c r="K71" s="21">
        <f t="shared" si="1"/>
        <v>0</v>
      </c>
      <c r="L71" s="21">
        <f t="shared" si="2"/>
        <v>0</v>
      </c>
    </row>
    <row r="72" spans="2:12" ht="15.75" thickBot="1" x14ac:dyDescent="0.3">
      <c r="B72" s="17" t="s">
        <v>157</v>
      </c>
      <c r="C72" s="36" t="s">
        <v>158</v>
      </c>
      <c r="D72" s="36"/>
      <c r="E72" s="36"/>
      <c r="F72" s="36"/>
      <c r="G72" s="17" t="s">
        <v>159</v>
      </c>
      <c r="H72" s="21">
        <v>50</v>
      </c>
      <c r="I72" s="24"/>
      <c r="J72" s="21">
        <f t="shared" si="0"/>
        <v>0</v>
      </c>
      <c r="K72" s="21">
        <f t="shared" si="1"/>
        <v>0</v>
      </c>
      <c r="L72" s="21">
        <f t="shared" si="2"/>
        <v>0</v>
      </c>
    </row>
    <row r="73" spans="2:12" ht="15.75" thickBot="1" x14ac:dyDescent="0.3">
      <c r="B73" s="17" t="s">
        <v>160</v>
      </c>
      <c r="C73" s="36" t="s">
        <v>161</v>
      </c>
      <c r="D73" s="36"/>
      <c r="E73" s="36"/>
      <c r="F73" s="36"/>
      <c r="G73" s="17" t="s">
        <v>76</v>
      </c>
      <c r="H73" s="21">
        <v>20</v>
      </c>
      <c r="I73" s="24"/>
      <c r="J73" s="21">
        <f t="shared" si="0"/>
        <v>0</v>
      </c>
      <c r="K73" s="21">
        <f t="shared" si="1"/>
        <v>0</v>
      </c>
      <c r="L73" s="21">
        <f t="shared" si="2"/>
        <v>0</v>
      </c>
    </row>
    <row r="74" spans="2:12" ht="15.75" thickBot="1" x14ac:dyDescent="0.3">
      <c r="B74" s="17" t="s">
        <v>162</v>
      </c>
      <c r="C74" s="36" t="s">
        <v>163</v>
      </c>
      <c r="D74" s="36"/>
      <c r="E74" s="36"/>
      <c r="F74" s="36"/>
      <c r="G74" s="17" t="s">
        <v>159</v>
      </c>
      <c r="H74" s="21">
        <v>20</v>
      </c>
      <c r="I74" s="24"/>
      <c r="J74" s="21">
        <f t="shared" si="0"/>
        <v>0</v>
      </c>
      <c r="K74" s="21">
        <f t="shared" si="1"/>
        <v>0</v>
      </c>
      <c r="L74" s="21">
        <f t="shared" si="2"/>
        <v>0</v>
      </c>
    </row>
    <row r="75" spans="2:12" ht="15.75" thickBot="1" x14ac:dyDescent="0.3">
      <c r="B75" s="17" t="s">
        <v>164</v>
      </c>
      <c r="C75" s="36" t="s">
        <v>165</v>
      </c>
      <c r="D75" s="36"/>
      <c r="E75" s="36"/>
      <c r="F75" s="36"/>
      <c r="G75" s="17" t="s">
        <v>87</v>
      </c>
      <c r="H75" s="21">
        <v>10</v>
      </c>
      <c r="I75" s="24"/>
      <c r="J75" s="21">
        <f t="shared" si="0"/>
        <v>0</v>
      </c>
      <c r="K75" s="21">
        <f t="shared" si="1"/>
        <v>0</v>
      </c>
      <c r="L75" s="21">
        <f t="shared" si="2"/>
        <v>0</v>
      </c>
    </row>
    <row r="76" spans="2:12" x14ac:dyDescent="0.25">
      <c r="B76" s="38" t="s">
        <v>166</v>
      </c>
      <c r="C76" s="50" t="s">
        <v>167</v>
      </c>
      <c r="D76" s="51"/>
      <c r="E76" s="51"/>
      <c r="F76" s="52"/>
      <c r="G76" s="38" t="s">
        <v>168</v>
      </c>
      <c r="H76" s="62">
        <v>300</v>
      </c>
      <c r="I76" s="59"/>
      <c r="J76" s="62">
        <f>H76*I76</f>
        <v>0</v>
      </c>
      <c r="K76" s="62">
        <f>0.08*J76</f>
        <v>0</v>
      </c>
      <c r="L76" s="62">
        <f>J76+K76</f>
        <v>0</v>
      </c>
    </row>
    <row r="77" spans="2:12" x14ac:dyDescent="0.25">
      <c r="B77" s="39"/>
      <c r="C77" s="71" t="s">
        <v>169</v>
      </c>
      <c r="D77" s="72"/>
      <c r="E77" s="72"/>
      <c r="F77" s="73"/>
      <c r="G77" s="39"/>
      <c r="H77" s="63"/>
      <c r="I77" s="60"/>
      <c r="J77" s="63"/>
      <c r="K77" s="63"/>
      <c r="L77" s="63"/>
    </row>
    <row r="78" spans="2:12" x14ac:dyDescent="0.25">
      <c r="B78" s="39"/>
      <c r="C78" s="71" t="s">
        <v>170</v>
      </c>
      <c r="D78" s="72"/>
      <c r="E78" s="72"/>
      <c r="F78" s="73"/>
      <c r="G78" s="39"/>
      <c r="H78" s="63"/>
      <c r="I78" s="60"/>
      <c r="J78" s="63"/>
      <c r="K78" s="63"/>
      <c r="L78" s="63"/>
    </row>
    <row r="79" spans="2:12" ht="23.25" customHeight="1" x14ac:dyDescent="0.25">
      <c r="B79" s="39"/>
      <c r="C79" s="71" t="s">
        <v>171</v>
      </c>
      <c r="D79" s="72"/>
      <c r="E79" s="72"/>
      <c r="F79" s="73"/>
      <c r="G79" s="39"/>
      <c r="H79" s="63"/>
      <c r="I79" s="60"/>
      <c r="J79" s="63"/>
      <c r="K79" s="63"/>
      <c r="L79" s="63"/>
    </row>
    <row r="80" spans="2:12" ht="29.25" customHeight="1" x14ac:dyDescent="0.25">
      <c r="B80" s="39"/>
      <c r="C80" s="71" t="s">
        <v>172</v>
      </c>
      <c r="D80" s="72"/>
      <c r="E80" s="72"/>
      <c r="F80" s="73"/>
      <c r="G80" s="39"/>
      <c r="H80" s="63"/>
      <c r="I80" s="60"/>
      <c r="J80" s="63"/>
      <c r="K80" s="63"/>
      <c r="L80" s="63"/>
    </row>
    <row r="81" spans="2:12" x14ac:dyDescent="0.25">
      <c r="B81" s="39"/>
      <c r="C81" s="71" t="s">
        <v>173</v>
      </c>
      <c r="D81" s="72"/>
      <c r="E81" s="72"/>
      <c r="F81" s="73"/>
      <c r="G81" s="39"/>
      <c r="H81" s="63"/>
      <c r="I81" s="60"/>
      <c r="J81" s="63"/>
      <c r="K81" s="63"/>
      <c r="L81" s="63"/>
    </row>
    <row r="82" spans="2:12" x14ac:dyDescent="0.25">
      <c r="B82" s="39"/>
      <c r="C82" s="71" t="s">
        <v>174</v>
      </c>
      <c r="D82" s="72"/>
      <c r="E82" s="72"/>
      <c r="F82" s="73"/>
      <c r="G82" s="39"/>
      <c r="H82" s="63"/>
      <c r="I82" s="60"/>
      <c r="J82" s="63"/>
      <c r="K82" s="63"/>
      <c r="L82" s="63"/>
    </row>
    <row r="83" spans="2:12" x14ac:dyDescent="0.25">
      <c r="B83" s="39"/>
      <c r="C83" s="71" t="s">
        <v>175</v>
      </c>
      <c r="D83" s="72"/>
      <c r="E83" s="72"/>
      <c r="F83" s="73"/>
      <c r="G83" s="39"/>
      <c r="H83" s="63"/>
      <c r="I83" s="60"/>
      <c r="J83" s="63"/>
      <c r="K83" s="63"/>
      <c r="L83" s="63"/>
    </row>
    <row r="84" spans="2:12" ht="15.75" thickBot="1" x14ac:dyDescent="0.3">
      <c r="B84" s="40"/>
      <c r="C84" s="74" t="s">
        <v>176</v>
      </c>
      <c r="D84" s="75"/>
      <c r="E84" s="75"/>
      <c r="F84" s="76"/>
      <c r="G84" s="40"/>
      <c r="H84" s="64"/>
      <c r="I84" s="61"/>
      <c r="J84" s="64"/>
      <c r="K84" s="64"/>
      <c r="L84" s="64"/>
    </row>
    <row r="85" spans="2:12" ht="15" customHeight="1" x14ac:dyDescent="0.25">
      <c r="B85" s="38" t="s">
        <v>177</v>
      </c>
      <c r="C85" s="50" t="s">
        <v>178</v>
      </c>
      <c r="D85" s="51"/>
      <c r="E85" s="51"/>
      <c r="F85" s="52"/>
      <c r="G85" s="38" t="s">
        <v>179</v>
      </c>
      <c r="H85" s="62">
        <v>300</v>
      </c>
      <c r="I85" s="59"/>
      <c r="J85" s="62">
        <f>H85*I85</f>
        <v>0</v>
      </c>
      <c r="K85" s="62">
        <f>0.08*J85</f>
        <v>0</v>
      </c>
      <c r="L85" s="62">
        <f>J85+K85</f>
        <v>0</v>
      </c>
    </row>
    <row r="86" spans="2:12" ht="26.25" customHeight="1" x14ac:dyDescent="0.25">
      <c r="B86" s="39"/>
      <c r="C86" s="71" t="s">
        <v>180</v>
      </c>
      <c r="D86" s="72"/>
      <c r="E86" s="72"/>
      <c r="F86" s="73"/>
      <c r="G86" s="39"/>
      <c r="H86" s="63"/>
      <c r="I86" s="60"/>
      <c r="J86" s="63"/>
      <c r="K86" s="63"/>
      <c r="L86" s="63"/>
    </row>
    <row r="87" spans="2:12" ht="15" customHeight="1" x14ac:dyDescent="0.25">
      <c r="B87" s="39"/>
      <c r="C87" s="71" t="s">
        <v>181</v>
      </c>
      <c r="D87" s="72"/>
      <c r="E87" s="72"/>
      <c r="F87" s="73"/>
      <c r="G87" s="39"/>
      <c r="H87" s="63"/>
      <c r="I87" s="60"/>
      <c r="J87" s="63"/>
      <c r="K87" s="63"/>
      <c r="L87" s="63"/>
    </row>
    <row r="88" spans="2:12" ht="15" customHeight="1" x14ac:dyDescent="0.25">
      <c r="B88" s="39"/>
      <c r="C88" s="71" t="s">
        <v>182</v>
      </c>
      <c r="D88" s="72"/>
      <c r="E88" s="72"/>
      <c r="F88" s="73"/>
      <c r="G88" s="39"/>
      <c r="H88" s="63"/>
      <c r="I88" s="60"/>
      <c r="J88" s="63"/>
      <c r="K88" s="63"/>
      <c r="L88" s="63"/>
    </row>
    <row r="89" spans="2:12" ht="15" customHeight="1" x14ac:dyDescent="0.25">
      <c r="B89" s="39"/>
      <c r="C89" s="71" t="s">
        <v>183</v>
      </c>
      <c r="D89" s="72"/>
      <c r="E89" s="72"/>
      <c r="F89" s="73"/>
      <c r="G89" s="39"/>
      <c r="H89" s="63"/>
      <c r="I89" s="60"/>
      <c r="J89" s="63"/>
      <c r="K89" s="63"/>
      <c r="L89" s="63"/>
    </row>
    <row r="90" spans="2:12" ht="15" customHeight="1" x14ac:dyDescent="0.25">
      <c r="B90" s="39"/>
      <c r="C90" s="71" t="s">
        <v>184</v>
      </c>
      <c r="D90" s="72"/>
      <c r="E90" s="72"/>
      <c r="F90" s="73"/>
      <c r="G90" s="39"/>
      <c r="H90" s="63"/>
      <c r="I90" s="60"/>
      <c r="J90" s="63"/>
      <c r="K90" s="63"/>
      <c r="L90" s="63"/>
    </row>
    <row r="91" spans="2:12" ht="30" customHeight="1" x14ac:dyDescent="0.25">
      <c r="B91" s="39"/>
      <c r="C91" s="71" t="s">
        <v>185</v>
      </c>
      <c r="D91" s="72"/>
      <c r="E91" s="72"/>
      <c r="F91" s="73"/>
      <c r="G91" s="39"/>
      <c r="H91" s="63"/>
      <c r="I91" s="60"/>
      <c r="J91" s="63"/>
      <c r="K91" s="63"/>
      <c r="L91" s="63"/>
    </row>
    <row r="92" spans="2:12" ht="27.75" customHeight="1" x14ac:dyDescent="0.25">
      <c r="B92" s="39"/>
      <c r="C92" s="71" t="s">
        <v>186</v>
      </c>
      <c r="D92" s="72"/>
      <c r="E92" s="72"/>
      <c r="F92" s="73"/>
      <c r="G92" s="39"/>
      <c r="H92" s="63"/>
      <c r="I92" s="60"/>
      <c r="J92" s="63"/>
      <c r="K92" s="63"/>
      <c r="L92" s="63"/>
    </row>
    <row r="93" spans="2:12" ht="24.75" customHeight="1" x14ac:dyDescent="0.25">
      <c r="B93" s="39"/>
      <c r="C93" s="71" t="s">
        <v>187</v>
      </c>
      <c r="D93" s="72"/>
      <c r="E93" s="72"/>
      <c r="F93" s="73"/>
      <c r="G93" s="39"/>
      <c r="H93" s="63"/>
      <c r="I93" s="60"/>
      <c r="J93" s="63"/>
      <c r="K93" s="63"/>
      <c r="L93" s="63"/>
    </row>
    <row r="94" spans="2:12" ht="15" customHeight="1" x14ac:dyDescent="0.25">
      <c r="B94" s="39"/>
      <c r="C94" s="71" t="s">
        <v>188</v>
      </c>
      <c r="D94" s="72"/>
      <c r="E94" s="72"/>
      <c r="F94" s="73"/>
      <c r="G94" s="39"/>
      <c r="H94" s="63"/>
      <c r="I94" s="60"/>
      <c r="J94" s="63"/>
      <c r="K94" s="63"/>
      <c r="L94" s="63"/>
    </row>
    <row r="95" spans="2:12" ht="15" customHeight="1" x14ac:dyDescent="0.25">
      <c r="B95" s="39"/>
      <c r="C95" s="71" t="s">
        <v>173</v>
      </c>
      <c r="D95" s="72"/>
      <c r="E95" s="72"/>
      <c r="F95" s="73"/>
      <c r="G95" s="39"/>
      <c r="H95" s="63"/>
      <c r="I95" s="60"/>
      <c r="J95" s="63"/>
      <c r="K95" s="63"/>
      <c r="L95" s="63"/>
    </row>
    <row r="96" spans="2:12" ht="34.5" customHeight="1" thickBot="1" x14ac:dyDescent="0.3">
      <c r="B96" s="40"/>
      <c r="C96" s="74" t="s">
        <v>189</v>
      </c>
      <c r="D96" s="75"/>
      <c r="E96" s="75"/>
      <c r="F96" s="76"/>
      <c r="G96" s="40"/>
      <c r="H96" s="64"/>
      <c r="I96" s="61"/>
      <c r="J96" s="64"/>
      <c r="K96" s="64"/>
      <c r="L96" s="64"/>
    </row>
    <row r="97" spans="2:12" ht="24.75" customHeight="1" thickBot="1" x14ac:dyDescent="0.3">
      <c r="B97" s="9" t="s">
        <v>190</v>
      </c>
      <c r="C97" s="33" t="s">
        <v>191</v>
      </c>
      <c r="D97" s="34"/>
      <c r="E97" s="34"/>
      <c r="F97" s="35"/>
      <c r="G97" s="10" t="s">
        <v>192</v>
      </c>
      <c r="H97" s="22">
        <v>1500</v>
      </c>
      <c r="I97" s="25"/>
      <c r="J97" s="22">
        <f>H97*I97</f>
        <v>0</v>
      </c>
      <c r="K97" s="22">
        <f>0.08*J97</f>
        <v>0</v>
      </c>
      <c r="L97" s="22">
        <f>J97+K97</f>
        <v>0</v>
      </c>
    </row>
    <row r="98" spans="2:12" ht="15.75" thickBot="1" x14ac:dyDescent="0.3">
      <c r="B98" s="17" t="s">
        <v>193</v>
      </c>
      <c r="C98" s="36" t="s">
        <v>194</v>
      </c>
      <c r="D98" s="36"/>
      <c r="E98" s="36"/>
      <c r="F98" s="36"/>
      <c r="G98" s="17" t="s">
        <v>192</v>
      </c>
      <c r="H98" s="21">
        <v>500</v>
      </c>
      <c r="I98" s="24"/>
      <c r="J98" s="22">
        <f t="shared" ref="J98:J161" si="3">H98*I98</f>
        <v>0</v>
      </c>
      <c r="K98" s="22">
        <f t="shared" ref="K98:K161" si="4">0.08*J98</f>
        <v>0</v>
      </c>
      <c r="L98" s="22">
        <f t="shared" ref="L98:L161" si="5">J98+K98</f>
        <v>0</v>
      </c>
    </row>
    <row r="99" spans="2:12" ht="15.75" thickBot="1" x14ac:dyDescent="0.3">
      <c r="B99" s="17" t="s">
        <v>195</v>
      </c>
      <c r="C99" s="36" t="s">
        <v>196</v>
      </c>
      <c r="D99" s="36"/>
      <c r="E99" s="36"/>
      <c r="F99" s="36"/>
      <c r="G99" s="17" t="s">
        <v>76</v>
      </c>
      <c r="H99" s="21">
        <v>200</v>
      </c>
      <c r="I99" s="24"/>
      <c r="J99" s="22">
        <f t="shared" si="3"/>
        <v>0</v>
      </c>
      <c r="K99" s="22">
        <f t="shared" si="4"/>
        <v>0</v>
      </c>
      <c r="L99" s="22">
        <f t="shared" si="5"/>
        <v>0</v>
      </c>
    </row>
    <row r="100" spans="2:12" ht="23.25" thickBot="1" x14ac:dyDescent="0.3">
      <c r="B100" s="17" t="s">
        <v>197</v>
      </c>
      <c r="C100" s="36" t="s">
        <v>198</v>
      </c>
      <c r="D100" s="36"/>
      <c r="E100" s="36"/>
      <c r="F100" s="36"/>
      <c r="G100" s="17" t="s">
        <v>199</v>
      </c>
      <c r="H100" s="21">
        <v>50</v>
      </c>
      <c r="I100" s="24"/>
      <c r="J100" s="22">
        <f t="shared" si="3"/>
        <v>0</v>
      </c>
      <c r="K100" s="22">
        <f t="shared" si="4"/>
        <v>0</v>
      </c>
      <c r="L100" s="22">
        <f t="shared" si="5"/>
        <v>0</v>
      </c>
    </row>
    <row r="101" spans="2:12" ht="23.25" thickBot="1" x14ac:dyDescent="0.3">
      <c r="B101" s="17" t="s">
        <v>200</v>
      </c>
      <c r="C101" s="36" t="s">
        <v>201</v>
      </c>
      <c r="D101" s="36"/>
      <c r="E101" s="36"/>
      <c r="F101" s="36"/>
      <c r="G101" s="17" t="s">
        <v>199</v>
      </c>
      <c r="H101" s="21">
        <v>50</v>
      </c>
      <c r="I101" s="24"/>
      <c r="J101" s="22">
        <f t="shared" si="3"/>
        <v>0</v>
      </c>
      <c r="K101" s="22">
        <f t="shared" si="4"/>
        <v>0</v>
      </c>
      <c r="L101" s="22">
        <f t="shared" si="5"/>
        <v>0</v>
      </c>
    </row>
    <row r="102" spans="2:12" ht="15.75" thickBot="1" x14ac:dyDescent="0.3">
      <c r="B102" s="17" t="s">
        <v>202</v>
      </c>
      <c r="C102" s="36" t="s">
        <v>203</v>
      </c>
      <c r="D102" s="36"/>
      <c r="E102" s="36"/>
      <c r="F102" s="36"/>
      <c r="G102" s="17" t="s">
        <v>87</v>
      </c>
      <c r="H102" s="21">
        <v>300</v>
      </c>
      <c r="I102" s="24"/>
      <c r="J102" s="22">
        <f t="shared" si="3"/>
        <v>0</v>
      </c>
      <c r="K102" s="22">
        <f t="shared" si="4"/>
        <v>0</v>
      </c>
      <c r="L102" s="22">
        <f t="shared" si="5"/>
        <v>0</v>
      </c>
    </row>
    <row r="103" spans="2:12" ht="23.25" thickBot="1" x14ac:dyDescent="0.3">
      <c r="B103" s="17" t="s">
        <v>204</v>
      </c>
      <c r="C103" s="36" t="s">
        <v>205</v>
      </c>
      <c r="D103" s="36"/>
      <c r="E103" s="36"/>
      <c r="F103" s="36"/>
      <c r="G103" s="17" t="s">
        <v>206</v>
      </c>
      <c r="H103" s="21">
        <v>200</v>
      </c>
      <c r="I103" s="24"/>
      <c r="J103" s="22">
        <f t="shared" si="3"/>
        <v>0</v>
      </c>
      <c r="K103" s="22">
        <f t="shared" si="4"/>
        <v>0</v>
      </c>
      <c r="L103" s="22">
        <f t="shared" si="5"/>
        <v>0</v>
      </c>
    </row>
    <row r="104" spans="2:12" ht="23.25" thickBot="1" x14ac:dyDescent="0.3">
      <c r="B104" s="17" t="s">
        <v>207</v>
      </c>
      <c r="C104" s="36" t="s">
        <v>208</v>
      </c>
      <c r="D104" s="36"/>
      <c r="E104" s="36"/>
      <c r="F104" s="36"/>
      <c r="G104" s="17" t="s">
        <v>209</v>
      </c>
      <c r="H104" s="21">
        <v>200</v>
      </c>
      <c r="I104" s="24"/>
      <c r="J104" s="22">
        <f t="shared" si="3"/>
        <v>0</v>
      </c>
      <c r="K104" s="22">
        <f t="shared" si="4"/>
        <v>0</v>
      </c>
      <c r="L104" s="22">
        <f t="shared" si="5"/>
        <v>0</v>
      </c>
    </row>
    <row r="105" spans="2:12" ht="23.25" customHeight="1" thickBot="1" x14ac:dyDescent="0.3">
      <c r="B105" s="17" t="s">
        <v>210</v>
      </c>
      <c r="C105" s="36" t="s">
        <v>211</v>
      </c>
      <c r="D105" s="36"/>
      <c r="E105" s="36"/>
      <c r="F105" s="36"/>
      <c r="G105" s="17" t="s">
        <v>212</v>
      </c>
      <c r="H105" s="21">
        <v>200</v>
      </c>
      <c r="I105" s="24"/>
      <c r="J105" s="22">
        <f t="shared" si="3"/>
        <v>0</v>
      </c>
      <c r="K105" s="22">
        <f t="shared" si="4"/>
        <v>0</v>
      </c>
      <c r="L105" s="22">
        <f t="shared" si="5"/>
        <v>0</v>
      </c>
    </row>
    <row r="106" spans="2:12" ht="23.25" thickBot="1" x14ac:dyDescent="0.3">
      <c r="B106" s="9" t="s">
        <v>213</v>
      </c>
      <c r="C106" s="33" t="s">
        <v>214</v>
      </c>
      <c r="D106" s="34"/>
      <c r="E106" s="34"/>
      <c r="F106" s="35"/>
      <c r="G106" s="10" t="s">
        <v>215</v>
      </c>
      <c r="H106" s="22">
        <v>100</v>
      </c>
      <c r="I106" s="25"/>
      <c r="J106" s="22">
        <f t="shared" si="3"/>
        <v>0</v>
      </c>
      <c r="K106" s="22">
        <f t="shared" si="4"/>
        <v>0</v>
      </c>
      <c r="L106" s="22">
        <f t="shared" si="5"/>
        <v>0</v>
      </c>
    </row>
    <row r="107" spans="2:12" ht="23.25" thickBot="1" x14ac:dyDescent="0.3">
      <c r="B107" s="9" t="s">
        <v>216</v>
      </c>
      <c r="C107" s="33" t="s">
        <v>217</v>
      </c>
      <c r="D107" s="34"/>
      <c r="E107" s="34"/>
      <c r="F107" s="35"/>
      <c r="G107" s="10" t="s">
        <v>218</v>
      </c>
      <c r="H107" s="22">
        <v>100</v>
      </c>
      <c r="I107" s="25"/>
      <c r="J107" s="22">
        <f t="shared" si="3"/>
        <v>0</v>
      </c>
      <c r="K107" s="22">
        <f t="shared" si="4"/>
        <v>0</v>
      </c>
      <c r="L107" s="22">
        <f t="shared" si="5"/>
        <v>0</v>
      </c>
    </row>
    <row r="108" spans="2:12" ht="23.25" thickBot="1" x14ac:dyDescent="0.3">
      <c r="B108" s="9" t="s">
        <v>219</v>
      </c>
      <c r="C108" s="33" t="s">
        <v>220</v>
      </c>
      <c r="D108" s="34"/>
      <c r="E108" s="34"/>
      <c r="F108" s="35"/>
      <c r="G108" s="10" t="s">
        <v>218</v>
      </c>
      <c r="H108" s="22">
        <v>100</v>
      </c>
      <c r="I108" s="25"/>
      <c r="J108" s="22">
        <f t="shared" si="3"/>
        <v>0</v>
      </c>
      <c r="K108" s="22">
        <f t="shared" si="4"/>
        <v>0</v>
      </c>
      <c r="L108" s="22">
        <f t="shared" si="5"/>
        <v>0</v>
      </c>
    </row>
    <row r="109" spans="2:12" ht="34.5" thickBot="1" x14ac:dyDescent="0.3">
      <c r="B109" s="17" t="s">
        <v>221</v>
      </c>
      <c r="C109" s="36" t="s">
        <v>222</v>
      </c>
      <c r="D109" s="36"/>
      <c r="E109" s="36"/>
      <c r="F109" s="36"/>
      <c r="G109" s="17" t="s">
        <v>223</v>
      </c>
      <c r="H109" s="21">
        <v>100</v>
      </c>
      <c r="I109" s="24"/>
      <c r="J109" s="22">
        <f t="shared" si="3"/>
        <v>0</v>
      </c>
      <c r="K109" s="22">
        <f t="shared" si="4"/>
        <v>0</v>
      </c>
      <c r="L109" s="22">
        <f t="shared" si="5"/>
        <v>0</v>
      </c>
    </row>
    <row r="110" spans="2:12" ht="23.25" thickBot="1" x14ac:dyDescent="0.3">
      <c r="B110" s="9" t="s">
        <v>224</v>
      </c>
      <c r="C110" s="53" t="s">
        <v>225</v>
      </c>
      <c r="D110" s="54"/>
      <c r="E110" s="54"/>
      <c r="F110" s="55"/>
      <c r="G110" s="10" t="s">
        <v>226</v>
      </c>
      <c r="H110" s="22">
        <v>200</v>
      </c>
      <c r="I110" s="25"/>
      <c r="J110" s="22">
        <f t="shared" si="3"/>
        <v>0</v>
      </c>
      <c r="K110" s="22">
        <f t="shared" si="4"/>
        <v>0</v>
      </c>
      <c r="L110" s="22">
        <f t="shared" si="5"/>
        <v>0</v>
      </c>
    </row>
    <row r="111" spans="2:12" ht="23.25" thickBot="1" x14ac:dyDescent="0.3">
      <c r="B111" s="17" t="s">
        <v>227</v>
      </c>
      <c r="C111" s="36" t="s">
        <v>228</v>
      </c>
      <c r="D111" s="36"/>
      <c r="E111" s="36"/>
      <c r="F111" s="36"/>
      <c r="G111" s="17" t="s">
        <v>229</v>
      </c>
      <c r="H111" s="21">
        <v>300</v>
      </c>
      <c r="I111" s="24"/>
      <c r="J111" s="22">
        <f t="shared" si="3"/>
        <v>0</v>
      </c>
      <c r="K111" s="22">
        <f t="shared" si="4"/>
        <v>0</v>
      </c>
      <c r="L111" s="22">
        <f t="shared" si="5"/>
        <v>0</v>
      </c>
    </row>
    <row r="112" spans="2:12" ht="15.75" thickBot="1" x14ac:dyDescent="0.3">
      <c r="B112" s="17" t="s">
        <v>230</v>
      </c>
      <c r="C112" s="36" t="s">
        <v>231</v>
      </c>
      <c r="D112" s="36"/>
      <c r="E112" s="36"/>
      <c r="F112" s="36"/>
      <c r="G112" s="17" t="s">
        <v>39</v>
      </c>
      <c r="H112" s="21">
        <v>300</v>
      </c>
      <c r="I112" s="24"/>
      <c r="J112" s="22">
        <f t="shared" si="3"/>
        <v>0</v>
      </c>
      <c r="K112" s="22">
        <f t="shared" si="4"/>
        <v>0</v>
      </c>
      <c r="L112" s="22">
        <f t="shared" si="5"/>
        <v>0</v>
      </c>
    </row>
    <row r="113" spans="2:12" ht="23.25" thickBot="1" x14ac:dyDescent="0.3">
      <c r="B113" s="9" t="s">
        <v>232</v>
      </c>
      <c r="C113" s="53" t="s">
        <v>233</v>
      </c>
      <c r="D113" s="54"/>
      <c r="E113" s="54"/>
      <c r="F113" s="55"/>
      <c r="G113" s="10" t="s">
        <v>234</v>
      </c>
      <c r="H113" s="22">
        <v>500</v>
      </c>
      <c r="I113" s="25"/>
      <c r="J113" s="22">
        <f t="shared" si="3"/>
        <v>0</v>
      </c>
      <c r="K113" s="22">
        <f t="shared" si="4"/>
        <v>0</v>
      </c>
      <c r="L113" s="22">
        <f t="shared" si="5"/>
        <v>0</v>
      </c>
    </row>
    <row r="114" spans="2:12" ht="23.25" thickBot="1" x14ac:dyDescent="0.3">
      <c r="B114" s="9" t="s">
        <v>235</v>
      </c>
      <c r="C114" s="33" t="s">
        <v>236</v>
      </c>
      <c r="D114" s="34"/>
      <c r="E114" s="34"/>
      <c r="F114" s="35"/>
      <c r="G114" s="10" t="s">
        <v>234</v>
      </c>
      <c r="H114" s="22">
        <v>300</v>
      </c>
      <c r="I114" s="25"/>
      <c r="J114" s="22">
        <f>H114*I114</f>
        <v>0</v>
      </c>
      <c r="K114" s="22">
        <f t="shared" si="4"/>
        <v>0</v>
      </c>
      <c r="L114" s="22">
        <f t="shared" si="5"/>
        <v>0</v>
      </c>
    </row>
    <row r="115" spans="2:12" ht="23.25" thickBot="1" x14ac:dyDescent="0.3">
      <c r="B115" s="9" t="s">
        <v>237</v>
      </c>
      <c r="C115" s="33" t="s">
        <v>238</v>
      </c>
      <c r="D115" s="34"/>
      <c r="E115" s="34"/>
      <c r="F115" s="35"/>
      <c r="G115" s="10" t="s">
        <v>229</v>
      </c>
      <c r="H115" s="22">
        <v>20</v>
      </c>
      <c r="I115" s="25"/>
      <c r="J115" s="22">
        <f t="shared" si="3"/>
        <v>0</v>
      </c>
      <c r="K115" s="22">
        <f t="shared" si="4"/>
        <v>0</v>
      </c>
      <c r="L115" s="22">
        <f t="shared" si="5"/>
        <v>0</v>
      </c>
    </row>
    <row r="116" spans="2:12" ht="23.25" thickBot="1" x14ac:dyDescent="0.3">
      <c r="B116" s="17" t="s">
        <v>239</v>
      </c>
      <c r="C116" s="36" t="s">
        <v>240</v>
      </c>
      <c r="D116" s="36"/>
      <c r="E116" s="36"/>
      <c r="F116" s="36"/>
      <c r="G116" s="17" t="s">
        <v>241</v>
      </c>
      <c r="H116" s="21">
        <v>50</v>
      </c>
      <c r="I116" s="24"/>
      <c r="J116" s="22">
        <f t="shared" si="3"/>
        <v>0</v>
      </c>
      <c r="K116" s="22">
        <f t="shared" si="4"/>
        <v>0</v>
      </c>
      <c r="L116" s="22">
        <f t="shared" si="5"/>
        <v>0</v>
      </c>
    </row>
    <row r="117" spans="2:12" ht="23.25" thickBot="1" x14ac:dyDescent="0.3">
      <c r="B117" s="17" t="s">
        <v>242</v>
      </c>
      <c r="C117" s="36" t="s">
        <v>243</v>
      </c>
      <c r="D117" s="36"/>
      <c r="E117" s="36"/>
      <c r="F117" s="36"/>
      <c r="G117" s="17" t="s">
        <v>244</v>
      </c>
      <c r="H117" s="21">
        <v>200</v>
      </c>
      <c r="I117" s="24"/>
      <c r="J117" s="22">
        <f t="shared" si="3"/>
        <v>0</v>
      </c>
      <c r="K117" s="22">
        <f t="shared" si="4"/>
        <v>0</v>
      </c>
      <c r="L117" s="22">
        <f t="shared" si="5"/>
        <v>0</v>
      </c>
    </row>
    <row r="118" spans="2:12" ht="15.75" thickBot="1" x14ac:dyDescent="0.3">
      <c r="B118" s="17" t="s">
        <v>245</v>
      </c>
      <c r="C118" s="36" t="s">
        <v>246</v>
      </c>
      <c r="D118" s="36"/>
      <c r="E118" s="36"/>
      <c r="F118" s="36"/>
      <c r="G118" s="17" t="s">
        <v>27</v>
      </c>
      <c r="H118" s="21">
        <v>200</v>
      </c>
      <c r="I118" s="24"/>
      <c r="J118" s="22">
        <f t="shared" si="3"/>
        <v>0</v>
      </c>
      <c r="K118" s="22">
        <f t="shared" si="4"/>
        <v>0</v>
      </c>
      <c r="L118" s="22">
        <f t="shared" si="5"/>
        <v>0</v>
      </c>
    </row>
    <row r="119" spans="2:12" ht="15.75" thickBot="1" x14ac:dyDescent="0.3">
      <c r="B119" s="17" t="s">
        <v>247</v>
      </c>
      <c r="C119" s="36" t="s">
        <v>248</v>
      </c>
      <c r="D119" s="36"/>
      <c r="E119" s="36"/>
      <c r="F119" s="36"/>
      <c r="G119" s="17" t="s">
        <v>27</v>
      </c>
      <c r="H119" s="21">
        <v>200</v>
      </c>
      <c r="I119" s="24"/>
      <c r="J119" s="22">
        <f t="shared" si="3"/>
        <v>0</v>
      </c>
      <c r="K119" s="22">
        <f t="shared" si="4"/>
        <v>0</v>
      </c>
      <c r="L119" s="22">
        <f t="shared" si="5"/>
        <v>0</v>
      </c>
    </row>
    <row r="120" spans="2:12" ht="23.25" thickBot="1" x14ac:dyDescent="0.3">
      <c r="B120" s="17" t="s">
        <v>249</v>
      </c>
      <c r="C120" s="36" t="s">
        <v>250</v>
      </c>
      <c r="D120" s="36"/>
      <c r="E120" s="36"/>
      <c r="F120" s="36"/>
      <c r="G120" s="17" t="s">
        <v>251</v>
      </c>
      <c r="H120" s="21">
        <v>200</v>
      </c>
      <c r="I120" s="24"/>
      <c r="J120" s="22">
        <f t="shared" si="3"/>
        <v>0</v>
      </c>
      <c r="K120" s="22">
        <f t="shared" si="4"/>
        <v>0</v>
      </c>
      <c r="L120" s="22">
        <f t="shared" si="5"/>
        <v>0</v>
      </c>
    </row>
    <row r="121" spans="2:12" ht="23.25" thickBot="1" x14ac:dyDescent="0.3">
      <c r="B121" s="17" t="s">
        <v>252</v>
      </c>
      <c r="C121" s="36" t="s">
        <v>253</v>
      </c>
      <c r="D121" s="36"/>
      <c r="E121" s="36"/>
      <c r="F121" s="36"/>
      <c r="G121" s="17" t="s">
        <v>156</v>
      </c>
      <c r="H121" s="21">
        <v>100</v>
      </c>
      <c r="I121" s="24"/>
      <c r="J121" s="22">
        <f t="shared" si="3"/>
        <v>0</v>
      </c>
      <c r="K121" s="22">
        <f t="shared" si="4"/>
        <v>0</v>
      </c>
      <c r="L121" s="22">
        <f t="shared" si="5"/>
        <v>0</v>
      </c>
    </row>
    <row r="122" spans="2:12" ht="23.25" thickBot="1" x14ac:dyDescent="0.3">
      <c r="B122" s="17" t="s">
        <v>254</v>
      </c>
      <c r="C122" s="36" t="s">
        <v>255</v>
      </c>
      <c r="D122" s="36"/>
      <c r="E122" s="36"/>
      <c r="F122" s="36"/>
      <c r="G122" s="17" t="s">
        <v>156</v>
      </c>
      <c r="H122" s="21">
        <v>250</v>
      </c>
      <c r="I122" s="24"/>
      <c r="J122" s="22">
        <f t="shared" si="3"/>
        <v>0</v>
      </c>
      <c r="K122" s="22">
        <f t="shared" si="4"/>
        <v>0</v>
      </c>
      <c r="L122" s="22">
        <f t="shared" si="5"/>
        <v>0</v>
      </c>
    </row>
    <row r="123" spans="2:12" ht="23.25" thickBot="1" x14ac:dyDescent="0.3">
      <c r="B123" s="9" t="s">
        <v>256</v>
      </c>
      <c r="C123" s="33" t="s">
        <v>257</v>
      </c>
      <c r="D123" s="34"/>
      <c r="E123" s="34"/>
      <c r="F123" s="35"/>
      <c r="G123" s="10" t="s">
        <v>156</v>
      </c>
      <c r="H123" s="22">
        <v>200</v>
      </c>
      <c r="I123" s="25"/>
      <c r="J123" s="22">
        <f t="shared" si="3"/>
        <v>0</v>
      </c>
      <c r="K123" s="22">
        <f t="shared" si="4"/>
        <v>0</v>
      </c>
      <c r="L123" s="22">
        <f t="shared" si="5"/>
        <v>0</v>
      </c>
    </row>
    <row r="124" spans="2:12" ht="23.25" thickBot="1" x14ac:dyDescent="0.3">
      <c r="B124" s="9" t="s">
        <v>258</v>
      </c>
      <c r="C124" s="33" t="s">
        <v>259</v>
      </c>
      <c r="D124" s="34"/>
      <c r="E124" s="34"/>
      <c r="F124" s="35"/>
      <c r="G124" s="10" t="s">
        <v>156</v>
      </c>
      <c r="H124" s="22">
        <v>600</v>
      </c>
      <c r="I124" s="25"/>
      <c r="J124" s="22">
        <f t="shared" si="3"/>
        <v>0</v>
      </c>
      <c r="K124" s="22">
        <f t="shared" si="4"/>
        <v>0</v>
      </c>
      <c r="L124" s="22">
        <f t="shared" si="5"/>
        <v>0</v>
      </c>
    </row>
    <row r="125" spans="2:12" ht="23.25" thickBot="1" x14ac:dyDescent="0.3">
      <c r="B125" s="9" t="s">
        <v>260</v>
      </c>
      <c r="C125" s="33" t="s">
        <v>261</v>
      </c>
      <c r="D125" s="34"/>
      <c r="E125" s="34"/>
      <c r="F125" s="35"/>
      <c r="G125" s="10" t="s">
        <v>156</v>
      </c>
      <c r="H125" s="22">
        <v>350</v>
      </c>
      <c r="I125" s="25"/>
      <c r="J125" s="22">
        <f t="shared" si="3"/>
        <v>0</v>
      </c>
      <c r="K125" s="22">
        <f t="shared" si="4"/>
        <v>0</v>
      </c>
      <c r="L125" s="22">
        <f t="shared" si="5"/>
        <v>0</v>
      </c>
    </row>
    <row r="126" spans="2:12" ht="15.75" thickBot="1" x14ac:dyDescent="0.3">
      <c r="B126" s="16" t="s">
        <v>262</v>
      </c>
      <c r="C126" s="33" t="s">
        <v>263</v>
      </c>
      <c r="D126" s="34"/>
      <c r="E126" s="34"/>
      <c r="F126" s="35"/>
      <c r="G126" s="16" t="s">
        <v>264</v>
      </c>
      <c r="H126" s="23">
        <v>200</v>
      </c>
      <c r="I126" s="26"/>
      <c r="J126" s="22">
        <f t="shared" si="3"/>
        <v>0</v>
      </c>
      <c r="K126" s="22">
        <f t="shared" si="4"/>
        <v>0</v>
      </c>
      <c r="L126" s="22">
        <f t="shared" si="5"/>
        <v>0</v>
      </c>
    </row>
    <row r="127" spans="2:12" ht="15.75" thickBot="1" x14ac:dyDescent="0.3">
      <c r="B127" s="17" t="s">
        <v>265</v>
      </c>
      <c r="C127" s="36" t="s">
        <v>266</v>
      </c>
      <c r="D127" s="36"/>
      <c r="E127" s="36"/>
      <c r="F127" s="36"/>
      <c r="G127" s="17" t="s">
        <v>264</v>
      </c>
      <c r="H127" s="21">
        <v>200</v>
      </c>
      <c r="I127" s="24"/>
      <c r="J127" s="22">
        <f t="shared" si="3"/>
        <v>0</v>
      </c>
      <c r="K127" s="22">
        <f t="shared" si="4"/>
        <v>0</v>
      </c>
      <c r="L127" s="22">
        <f t="shared" si="5"/>
        <v>0</v>
      </c>
    </row>
    <row r="128" spans="2:12" ht="15.75" thickBot="1" x14ac:dyDescent="0.3">
      <c r="B128" s="9" t="s">
        <v>267</v>
      </c>
      <c r="C128" s="53" t="s">
        <v>268</v>
      </c>
      <c r="D128" s="54"/>
      <c r="E128" s="54"/>
      <c r="F128" s="55"/>
      <c r="G128" s="10" t="s">
        <v>269</v>
      </c>
      <c r="H128" s="22">
        <v>300</v>
      </c>
      <c r="I128" s="25"/>
      <c r="J128" s="22">
        <f t="shared" si="3"/>
        <v>0</v>
      </c>
      <c r="K128" s="22">
        <f t="shared" si="4"/>
        <v>0</v>
      </c>
      <c r="L128" s="22">
        <f t="shared" si="5"/>
        <v>0</v>
      </c>
    </row>
    <row r="129" spans="2:12" ht="23.25" thickBot="1" x14ac:dyDescent="0.3">
      <c r="B129" s="9" t="s">
        <v>270</v>
      </c>
      <c r="C129" s="33" t="s">
        <v>271</v>
      </c>
      <c r="D129" s="34"/>
      <c r="E129" s="34"/>
      <c r="F129" s="35"/>
      <c r="G129" s="10" t="s">
        <v>272</v>
      </c>
      <c r="H129" s="22">
        <v>50</v>
      </c>
      <c r="I129" s="25"/>
      <c r="J129" s="22">
        <f t="shared" si="3"/>
        <v>0</v>
      </c>
      <c r="K129" s="22">
        <f t="shared" si="4"/>
        <v>0</v>
      </c>
      <c r="L129" s="22">
        <f t="shared" si="5"/>
        <v>0</v>
      </c>
    </row>
    <row r="130" spans="2:12" ht="23.25" thickBot="1" x14ac:dyDescent="0.3">
      <c r="B130" s="9" t="s">
        <v>273</v>
      </c>
      <c r="C130" s="33" t="s">
        <v>274</v>
      </c>
      <c r="D130" s="34"/>
      <c r="E130" s="34"/>
      <c r="F130" s="35"/>
      <c r="G130" s="10" t="s">
        <v>275</v>
      </c>
      <c r="H130" s="22">
        <v>50</v>
      </c>
      <c r="I130" s="25"/>
      <c r="J130" s="22">
        <f t="shared" si="3"/>
        <v>0</v>
      </c>
      <c r="K130" s="22">
        <f t="shared" si="4"/>
        <v>0</v>
      </c>
      <c r="L130" s="22">
        <f t="shared" si="5"/>
        <v>0</v>
      </c>
    </row>
    <row r="131" spans="2:12" ht="24" customHeight="1" thickBot="1" x14ac:dyDescent="0.3">
      <c r="B131" s="16" t="s">
        <v>276</v>
      </c>
      <c r="C131" s="33" t="s">
        <v>277</v>
      </c>
      <c r="D131" s="34"/>
      <c r="E131" s="34"/>
      <c r="F131" s="35"/>
      <c r="G131" s="16" t="s">
        <v>278</v>
      </c>
      <c r="H131" s="23">
        <v>50</v>
      </c>
      <c r="I131" s="26"/>
      <c r="J131" s="22">
        <f t="shared" si="3"/>
        <v>0</v>
      </c>
      <c r="K131" s="22">
        <f t="shared" si="4"/>
        <v>0</v>
      </c>
      <c r="L131" s="22">
        <f t="shared" si="5"/>
        <v>0</v>
      </c>
    </row>
    <row r="132" spans="2:12" ht="15.75" thickBot="1" x14ac:dyDescent="0.3">
      <c r="B132" s="16" t="s">
        <v>279</v>
      </c>
      <c r="C132" s="33" t="s">
        <v>280</v>
      </c>
      <c r="D132" s="34"/>
      <c r="E132" s="34"/>
      <c r="F132" s="35"/>
      <c r="G132" s="16" t="s">
        <v>278</v>
      </c>
      <c r="H132" s="23">
        <v>25</v>
      </c>
      <c r="I132" s="26"/>
      <c r="J132" s="22">
        <f t="shared" si="3"/>
        <v>0</v>
      </c>
      <c r="K132" s="22">
        <f t="shared" si="4"/>
        <v>0</v>
      </c>
      <c r="L132" s="22">
        <f t="shared" si="5"/>
        <v>0</v>
      </c>
    </row>
    <row r="133" spans="2:12" ht="15.75" thickBot="1" x14ac:dyDescent="0.3">
      <c r="B133" s="16" t="s">
        <v>281</v>
      </c>
      <c r="C133" s="33" t="s">
        <v>282</v>
      </c>
      <c r="D133" s="34"/>
      <c r="E133" s="34"/>
      <c r="F133" s="35"/>
      <c r="G133" s="16" t="s">
        <v>278</v>
      </c>
      <c r="H133" s="23">
        <v>250</v>
      </c>
      <c r="I133" s="26"/>
      <c r="J133" s="22">
        <f t="shared" si="3"/>
        <v>0</v>
      </c>
      <c r="K133" s="22">
        <f t="shared" si="4"/>
        <v>0</v>
      </c>
      <c r="L133" s="22">
        <f t="shared" si="5"/>
        <v>0</v>
      </c>
    </row>
    <row r="134" spans="2:12" ht="15.75" thickBot="1" x14ac:dyDescent="0.3">
      <c r="B134" s="16" t="s">
        <v>283</v>
      </c>
      <c r="C134" s="33" t="s">
        <v>284</v>
      </c>
      <c r="D134" s="34"/>
      <c r="E134" s="34"/>
      <c r="F134" s="35"/>
      <c r="G134" s="16" t="s">
        <v>278</v>
      </c>
      <c r="H134" s="23">
        <v>150</v>
      </c>
      <c r="I134" s="26"/>
      <c r="J134" s="22">
        <f t="shared" si="3"/>
        <v>0</v>
      </c>
      <c r="K134" s="22">
        <f t="shared" si="4"/>
        <v>0</v>
      </c>
      <c r="L134" s="22">
        <f t="shared" si="5"/>
        <v>0</v>
      </c>
    </row>
    <row r="135" spans="2:12" ht="24.75" customHeight="1" thickBot="1" x14ac:dyDescent="0.3">
      <c r="B135" s="17" t="s">
        <v>285</v>
      </c>
      <c r="C135" s="36" t="s">
        <v>286</v>
      </c>
      <c r="D135" s="36"/>
      <c r="E135" s="36"/>
      <c r="F135" s="36"/>
      <c r="G135" s="17" t="s">
        <v>159</v>
      </c>
      <c r="H135" s="21">
        <v>100</v>
      </c>
      <c r="I135" s="24"/>
      <c r="J135" s="22">
        <f t="shared" si="3"/>
        <v>0</v>
      </c>
      <c r="K135" s="22">
        <f t="shared" si="4"/>
        <v>0</v>
      </c>
      <c r="L135" s="22">
        <f t="shared" si="5"/>
        <v>0</v>
      </c>
    </row>
    <row r="136" spans="2:12" ht="21" customHeight="1" thickBot="1" x14ac:dyDescent="0.3">
      <c r="B136" s="17" t="s">
        <v>287</v>
      </c>
      <c r="C136" s="36" t="s">
        <v>288</v>
      </c>
      <c r="D136" s="36"/>
      <c r="E136" s="36"/>
      <c r="F136" s="36"/>
      <c r="G136" s="17" t="s">
        <v>159</v>
      </c>
      <c r="H136" s="21">
        <v>100</v>
      </c>
      <c r="I136" s="24"/>
      <c r="J136" s="22">
        <f t="shared" si="3"/>
        <v>0</v>
      </c>
      <c r="K136" s="22">
        <f t="shared" si="4"/>
        <v>0</v>
      </c>
      <c r="L136" s="22">
        <f t="shared" si="5"/>
        <v>0</v>
      </c>
    </row>
    <row r="137" spans="2:12" ht="15.75" thickBot="1" x14ac:dyDescent="0.3">
      <c r="B137" s="17" t="s">
        <v>289</v>
      </c>
      <c r="C137" s="36" t="s">
        <v>290</v>
      </c>
      <c r="D137" s="36"/>
      <c r="E137" s="36"/>
      <c r="F137" s="36"/>
      <c r="G137" s="17" t="s">
        <v>159</v>
      </c>
      <c r="H137" s="21">
        <v>100</v>
      </c>
      <c r="I137" s="24"/>
      <c r="J137" s="22">
        <f t="shared" si="3"/>
        <v>0</v>
      </c>
      <c r="K137" s="22">
        <f t="shared" si="4"/>
        <v>0</v>
      </c>
      <c r="L137" s="22">
        <f t="shared" si="5"/>
        <v>0</v>
      </c>
    </row>
    <row r="138" spans="2:12" ht="23.25" customHeight="1" thickBot="1" x14ac:dyDescent="0.3">
      <c r="B138" s="17" t="s">
        <v>291</v>
      </c>
      <c r="C138" s="36" t="s">
        <v>292</v>
      </c>
      <c r="D138" s="36"/>
      <c r="E138" s="36"/>
      <c r="F138" s="36"/>
      <c r="G138" s="17" t="s">
        <v>293</v>
      </c>
      <c r="H138" s="21">
        <v>50</v>
      </c>
      <c r="I138" s="24"/>
      <c r="J138" s="22">
        <f t="shared" si="3"/>
        <v>0</v>
      </c>
      <c r="K138" s="22">
        <f t="shared" si="4"/>
        <v>0</v>
      </c>
      <c r="L138" s="22">
        <f t="shared" si="5"/>
        <v>0</v>
      </c>
    </row>
    <row r="139" spans="2:12" ht="15.75" thickBot="1" x14ac:dyDescent="0.3">
      <c r="B139" s="17" t="s">
        <v>294</v>
      </c>
      <c r="C139" s="36" t="s">
        <v>295</v>
      </c>
      <c r="D139" s="36"/>
      <c r="E139" s="36"/>
      <c r="F139" s="36"/>
      <c r="G139" s="17" t="s">
        <v>76</v>
      </c>
      <c r="H139" s="21">
        <v>50</v>
      </c>
      <c r="I139" s="24"/>
      <c r="J139" s="22">
        <f t="shared" si="3"/>
        <v>0</v>
      </c>
      <c r="K139" s="22">
        <f t="shared" si="4"/>
        <v>0</v>
      </c>
      <c r="L139" s="22">
        <f t="shared" si="5"/>
        <v>0</v>
      </c>
    </row>
    <row r="140" spans="2:12" ht="15.75" thickBot="1" x14ac:dyDescent="0.3">
      <c r="B140" s="17" t="s">
        <v>296</v>
      </c>
      <c r="C140" s="36" t="s">
        <v>297</v>
      </c>
      <c r="D140" s="36"/>
      <c r="E140" s="36"/>
      <c r="F140" s="36"/>
      <c r="G140" s="17" t="s">
        <v>159</v>
      </c>
      <c r="H140" s="21">
        <v>500</v>
      </c>
      <c r="I140" s="24"/>
      <c r="J140" s="22">
        <f t="shared" si="3"/>
        <v>0</v>
      </c>
      <c r="K140" s="22">
        <f t="shared" si="4"/>
        <v>0</v>
      </c>
      <c r="L140" s="22">
        <f t="shared" si="5"/>
        <v>0</v>
      </c>
    </row>
    <row r="141" spans="2:12" ht="23.25" customHeight="1" thickBot="1" x14ac:dyDescent="0.3">
      <c r="B141" s="17" t="s">
        <v>298</v>
      </c>
      <c r="C141" s="36" t="s">
        <v>299</v>
      </c>
      <c r="D141" s="36"/>
      <c r="E141" s="36"/>
      <c r="F141" s="36"/>
      <c r="G141" s="17" t="s">
        <v>300</v>
      </c>
      <c r="H141" s="21">
        <v>50</v>
      </c>
      <c r="I141" s="24"/>
      <c r="J141" s="22">
        <f t="shared" si="3"/>
        <v>0</v>
      </c>
      <c r="K141" s="22">
        <f t="shared" si="4"/>
        <v>0</v>
      </c>
      <c r="L141" s="22">
        <f t="shared" si="5"/>
        <v>0</v>
      </c>
    </row>
    <row r="142" spans="2:12" ht="15.75" thickBot="1" x14ac:dyDescent="0.3">
      <c r="B142" s="17" t="s">
        <v>301</v>
      </c>
      <c r="C142" s="36" t="s">
        <v>302</v>
      </c>
      <c r="D142" s="36"/>
      <c r="E142" s="36"/>
      <c r="F142" s="36"/>
      <c r="G142" s="17" t="s">
        <v>303</v>
      </c>
      <c r="H142" s="21">
        <v>100</v>
      </c>
      <c r="I142" s="24"/>
      <c r="J142" s="22">
        <f t="shared" si="3"/>
        <v>0</v>
      </c>
      <c r="K142" s="22">
        <f t="shared" si="4"/>
        <v>0</v>
      </c>
      <c r="L142" s="22">
        <f t="shared" si="5"/>
        <v>0</v>
      </c>
    </row>
    <row r="143" spans="2:12" ht="15.75" thickBot="1" x14ac:dyDescent="0.3">
      <c r="B143" s="17" t="s">
        <v>304</v>
      </c>
      <c r="C143" s="36" t="s">
        <v>305</v>
      </c>
      <c r="D143" s="36"/>
      <c r="E143" s="36"/>
      <c r="F143" s="36"/>
      <c r="G143" s="17" t="s">
        <v>303</v>
      </c>
      <c r="H143" s="21">
        <v>20</v>
      </c>
      <c r="I143" s="24"/>
      <c r="J143" s="22">
        <f t="shared" si="3"/>
        <v>0</v>
      </c>
      <c r="K143" s="22">
        <f t="shared" si="4"/>
        <v>0</v>
      </c>
      <c r="L143" s="22">
        <f t="shared" si="5"/>
        <v>0</v>
      </c>
    </row>
    <row r="144" spans="2:12" ht="15.75" thickBot="1" x14ac:dyDescent="0.3">
      <c r="B144" s="17" t="s">
        <v>306</v>
      </c>
      <c r="C144" s="36" t="s">
        <v>307</v>
      </c>
      <c r="D144" s="36"/>
      <c r="E144" s="36"/>
      <c r="F144" s="36"/>
      <c r="G144" s="17" t="s">
        <v>303</v>
      </c>
      <c r="H144" s="21">
        <v>20</v>
      </c>
      <c r="I144" s="24"/>
      <c r="J144" s="22">
        <f t="shared" si="3"/>
        <v>0</v>
      </c>
      <c r="K144" s="22">
        <f t="shared" si="4"/>
        <v>0</v>
      </c>
      <c r="L144" s="22">
        <f t="shared" si="5"/>
        <v>0</v>
      </c>
    </row>
    <row r="145" spans="2:12" ht="15.75" thickBot="1" x14ac:dyDescent="0.3">
      <c r="B145" s="17" t="s">
        <v>308</v>
      </c>
      <c r="C145" s="36" t="s">
        <v>309</v>
      </c>
      <c r="D145" s="36"/>
      <c r="E145" s="36"/>
      <c r="F145" s="36"/>
      <c r="G145" s="17" t="s">
        <v>300</v>
      </c>
      <c r="H145" s="21">
        <v>20</v>
      </c>
      <c r="I145" s="24"/>
      <c r="J145" s="22">
        <f t="shared" si="3"/>
        <v>0</v>
      </c>
      <c r="K145" s="22">
        <f t="shared" si="4"/>
        <v>0</v>
      </c>
      <c r="L145" s="22">
        <f t="shared" si="5"/>
        <v>0</v>
      </c>
    </row>
    <row r="146" spans="2:12" ht="15.75" thickBot="1" x14ac:dyDescent="0.3">
      <c r="B146" s="16" t="s">
        <v>310</v>
      </c>
      <c r="C146" s="33" t="s">
        <v>311</v>
      </c>
      <c r="D146" s="34"/>
      <c r="E146" s="34"/>
      <c r="F146" s="35"/>
      <c r="G146" s="16" t="s">
        <v>300</v>
      </c>
      <c r="H146" s="23">
        <v>15</v>
      </c>
      <c r="I146" s="26"/>
      <c r="J146" s="22">
        <f t="shared" si="3"/>
        <v>0</v>
      </c>
      <c r="K146" s="22">
        <f t="shared" si="4"/>
        <v>0</v>
      </c>
      <c r="L146" s="22">
        <f t="shared" si="5"/>
        <v>0</v>
      </c>
    </row>
    <row r="147" spans="2:12" ht="15.75" thickBot="1" x14ac:dyDescent="0.3">
      <c r="B147" s="16" t="s">
        <v>312</v>
      </c>
      <c r="C147" s="33" t="s">
        <v>313</v>
      </c>
      <c r="D147" s="34"/>
      <c r="E147" s="34"/>
      <c r="F147" s="35"/>
      <c r="G147" s="16" t="s">
        <v>314</v>
      </c>
      <c r="H147" s="23">
        <v>15</v>
      </c>
      <c r="I147" s="26"/>
      <c r="J147" s="22">
        <f t="shared" si="3"/>
        <v>0</v>
      </c>
      <c r="K147" s="22">
        <f t="shared" si="4"/>
        <v>0</v>
      </c>
      <c r="L147" s="22">
        <f t="shared" si="5"/>
        <v>0</v>
      </c>
    </row>
    <row r="148" spans="2:12" ht="15.75" thickBot="1" x14ac:dyDescent="0.3">
      <c r="B148" s="17" t="s">
        <v>315</v>
      </c>
      <c r="C148" s="36" t="s">
        <v>316</v>
      </c>
      <c r="D148" s="36"/>
      <c r="E148" s="36"/>
      <c r="F148" s="36"/>
      <c r="G148" s="17" t="s">
        <v>317</v>
      </c>
      <c r="H148" s="21">
        <v>20</v>
      </c>
      <c r="I148" s="24"/>
      <c r="J148" s="22">
        <f t="shared" si="3"/>
        <v>0</v>
      </c>
      <c r="K148" s="22">
        <f t="shared" si="4"/>
        <v>0</v>
      </c>
      <c r="L148" s="22">
        <f t="shared" si="5"/>
        <v>0</v>
      </c>
    </row>
    <row r="149" spans="2:12" ht="21.75" customHeight="1" thickBot="1" x14ac:dyDescent="0.3">
      <c r="B149" s="17" t="s">
        <v>318</v>
      </c>
      <c r="C149" s="36" t="s">
        <v>319</v>
      </c>
      <c r="D149" s="36"/>
      <c r="E149" s="36"/>
      <c r="F149" s="36"/>
      <c r="G149" s="17" t="s">
        <v>320</v>
      </c>
      <c r="H149" s="21">
        <v>50</v>
      </c>
      <c r="I149" s="24"/>
      <c r="J149" s="22">
        <f t="shared" si="3"/>
        <v>0</v>
      </c>
      <c r="K149" s="22">
        <f t="shared" si="4"/>
        <v>0</v>
      </c>
      <c r="L149" s="22">
        <f t="shared" si="5"/>
        <v>0</v>
      </c>
    </row>
    <row r="150" spans="2:12" ht="15.75" thickBot="1" x14ac:dyDescent="0.3">
      <c r="B150" s="17" t="s">
        <v>321</v>
      </c>
      <c r="C150" s="36" t="s">
        <v>322</v>
      </c>
      <c r="D150" s="36"/>
      <c r="E150" s="36"/>
      <c r="F150" s="36"/>
      <c r="G150" s="17" t="s">
        <v>323</v>
      </c>
      <c r="H150" s="21">
        <v>15</v>
      </c>
      <c r="I150" s="24"/>
      <c r="J150" s="22">
        <f t="shared" si="3"/>
        <v>0</v>
      </c>
      <c r="K150" s="22">
        <f t="shared" si="4"/>
        <v>0</v>
      </c>
      <c r="L150" s="22">
        <f t="shared" si="5"/>
        <v>0</v>
      </c>
    </row>
    <row r="151" spans="2:12" ht="23.25" thickBot="1" x14ac:dyDescent="0.3">
      <c r="B151" s="17" t="s">
        <v>324</v>
      </c>
      <c r="C151" s="36" t="s">
        <v>325</v>
      </c>
      <c r="D151" s="36"/>
      <c r="E151" s="36"/>
      <c r="F151" s="36"/>
      <c r="G151" s="17" t="s">
        <v>326</v>
      </c>
      <c r="H151" s="21">
        <v>15</v>
      </c>
      <c r="I151" s="24"/>
      <c r="J151" s="22">
        <f t="shared" si="3"/>
        <v>0</v>
      </c>
      <c r="K151" s="22">
        <f t="shared" si="4"/>
        <v>0</v>
      </c>
      <c r="L151" s="22">
        <f t="shared" si="5"/>
        <v>0</v>
      </c>
    </row>
    <row r="152" spans="2:12" ht="15.75" thickBot="1" x14ac:dyDescent="0.3">
      <c r="B152" s="16" t="s">
        <v>327</v>
      </c>
      <c r="C152" s="33" t="s">
        <v>328</v>
      </c>
      <c r="D152" s="34"/>
      <c r="E152" s="34"/>
      <c r="F152" s="35"/>
      <c r="G152" s="16" t="s">
        <v>87</v>
      </c>
      <c r="H152" s="23">
        <v>20</v>
      </c>
      <c r="I152" s="26"/>
      <c r="J152" s="22">
        <f t="shared" si="3"/>
        <v>0</v>
      </c>
      <c r="K152" s="22">
        <f t="shared" si="4"/>
        <v>0</v>
      </c>
      <c r="L152" s="22">
        <f t="shared" si="5"/>
        <v>0</v>
      </c>
    </row>
    <row r="153" spans="2:12" ht="15.75" thickBot="1" x14ac:dyDescent="0.3">
      <c r="B153" s="16" t="s">
        <v>329</v>
      </c>
      <c r="C153" s="33" t="s">
        <v>330</v>
      </c>
      <c r="D153" s="34"/>
      <c r="E153" s="34"/>
      <c r="F153" s="35"/>
      <c r="G153" s="16" t="s">
        <v>87</v>
      </c>
      <c r="H153" s="23">
        <v>20</v>
      </c>
      <c r="I153" s="26"/>
      <c r="J153" s="22">
        <f t="shared" si="3"/>
        <v>0</v>
      </c>
      <c r="K153" s="22">
        <f t="shared" si="4"/>
        <v>0</v>
      </c>
      <c r="L153" s="22">
        <f t="shared" si="5"/>
        <v>0</v>
      </c>
    </row>
    <row r="154" spans="2:12" ht="15.75" thickBot="1" x14ac:dyDescent="0.3">
      <c r="B154" s="16" t="s">
        <v>331</v>
      </c>
      <c r="C154" s="33" t="s">
        <v>332</v>
      </c>
      <c r="D154" s="34"/>
      <c r="E154" s="34"/>
      <c r="F154" s="35"/>
      <c r="G154" s="16" t="s">
        <v>87</v>
      </c>
      <c r="H154" s="23">
        <v>20</v>
      </c>
      <c r="I154" s="26"/>
      <c r="J154" s="22">
        <f t="shared" si="3"/>
        <v>0</v>
      </c>
      <c r="K154" s="22">
        <f t="shared" si="4"/>
        <v>0</v>
      </c>
      <c r="L154" s="22">
        <f t="shared" si="5"/>
        <v>0</v>
      </c>
    </row>
    <row r="155" spans="2:12" ht="21.75" customHeight="1" thickBot="1" x14ac:dyDescent="0.3">
      <c r="B155" s="17" t="s">
        <v>333</v>
      </c>
      <c r="C155" s="36" t="s">
        <v>334</v>
      </c>
      <c r="D155" s="36"/>
      <c r="E155" s="36"/>
      <c r="F155" s="36"/>
      <c r="G155" s="17" t="s">
        <v>27</v>
      </c>
      <c r="H155" s="21">
        <v>20</v>
      </c>
      <c r="I155" s="24"/>
      <c r="J155" s="22">
        <f t="shared" si="3"/>
        <v>0</v>
      </c>
      <c r="K155" s="22">
        <f t="shared" si="4"/>
        <v>0</v>
      </c>
      <c r="L155" s="22">
        <f t="shared" si="5"/>
        <v>0</v>
      </c>
    </row>
    <row r="156" spans="2:12" ht="23.25" customHeight="1" thickBot="1" x14ac:dyDescent="0.3">
      <c r="B156" s="17" t="s">
        <v>335</v>
      </c>
      <c r="C156" s="36" t="s">
        <v>336</v>
      </c>
      <c r="D156" s="36"/>
      <c r="E156" s="36"/>
      <c r="F156" s="36"/>
      <c r="G156" s="17" t="s">
        <v>337</v>
      </c>
      <c r="H156" s="21">
        <v>50</v>
      </c>
      <c r="I156" s="24"/>
      <c r="J156" s="22">
        <f t="shared" si="3"/>
        <v>0</v>
      </c>
      <c r="K156" s="22">
        <f t="shared" si="4"/>
        <v>0</v>
      </c>
      <c r="L156" s="22">
        <f t="shared" si="5"/>
        <v>0</v>
      </c>
    </row>
    <row r="157" spans="2:12" ht="21" customHeight="1" thickBot="1" x14ac:dyDescent="0.3">
      <c r="B157" s="17" t="s">
        <v>338</v>
      </c>
      <c r="C157" s="36" t="s">
        <v>339</v>
      </c>
      <c r="D157" s="36"/>
      <c r="E157" s="36"/>
      <c r="F157" s="36"/>
      <c r="G157" s="17" t="s">
        <v>27</v>
      </c>
      <c r="H157" s="21">
        <v>50</v>
      </c>
      <c r="I157" s="24"/>
      <c r="J157" s="22">
        <f t="shared" si="3"/>
        <v>0</v>
      </c>
      <c r="K157" s="22">
        <f t="shared" si="4"/>
        <v>0</v>
      </c>
      <c r="L157" s="22">
        <f t="shared" si="5"/>
        <v>0</v>
      </c>
    </row>
    <row r="158" spans="2:12" ht="15.75" thickBot="1" x14ac:dyDescent="0.3">
      <c r="B158" s="17" t="s">
        <v>340</v>
      </c>
      <c r="C158" s="36" t="s">
        <v>341</v>
      </c>
      <c r="D158" s="36"/>
      <c r="E158" s="36"/>
      <c r="F158" s="36"/>
      <c r="G158" s="17" t="s">
        <v>278</v>
      </c>
      <c r="H158" s="21">
        <v>50</v>
      </c>
      <c r="I158" s="24"/>
      <c r="J158" s="22">
        <f t="shared" si="3"/>
        <v>0</v>
      </c>
      <c r="K158" s="22">
        <f t="shared" si="4"/>
        <v>0</v>
      </c>
      <c r="L158" s="22">
        <f t="shared" si="5"/>
        <v>0</v>
      </c>
    </row>
    <row r="159" spans="2:12" ht="15.75" thickBot="1" x14ac:dyDescent="0.3">
      <c r="B159" s="17" t="s">
        <v>342</v>
      </c>
      <c r="C159" s="33" t="s">
        <v>343</v>
      </c>
      <c r="D159" s="34"/>
      <c r="E159" s="34"/>
      <c r="F159" s="35"/>
      <c r="G159" s="10"/>
      <c r="H159" s="22">
        <v>20</v>
      </c>
      <c r="I159" s="25"/>
      <c r="J159" s="22">
        <f t="shared" si="3"/>
        <v>0</v>
      </c>
      <c r="K159" s="22">
        <f t="shared" si="4"/>
        <v>0</v>
      </c>
      <c r="L159" s="22">
        <f t="shared" si="5"/>
        <v>0</v>
      </c>
    </row>
    <row r="160" spans="2:12" ht="23.25" thickBot="1" x14ac:dyDescent="0.3">
      <c r="B160" s="9" t="s">
        <v>344</v>
      </c>
      <c r="C160" s="33" t="s">
        <v>345</v>
      </c>
      <c r="D160" s="34"/>
      <c r="E160" s="34"/>
      <c r="F160" s="35"/>
      <c r="G160" s="10" t="s">
        <v>251</v>
      </c>
      <c r="H160" s="22">
        <v>20</v>
      </c>
      <c r="I160" s="25"/>
      <c r="J160" s="22">
        <f t="shared" si="3"/>
        <v>0</v>
      </c>
      <c r="K160" s="22">
        <f t="shared" si="4"/>
        <v>0</v>
      </c>
      <c r="L160" s="22">
        <f t="shared" si="5"/>
        <v>0</v>
      </c>
    </row>
    <row r="161" spans="2:12" ht="23.25" thickBot="1" x14ac:dyDescent="0.3">
      <c r="B161" s="9" t="s">
        <v>346</v>
      </c>
      <c r="C161" s="33" t="s">
        <v>347</v>
      </c>
      <c r="D161" s="34"/>
      <c r="E161" s="34"/>
      <c r="F161" s="35"/>
      <c r="G161" s="10" t="s">
        <v>348</v>
      </c>
      <c r="H161" s="22">
        <v>25</v>
      </c>
      <c r="I161" s="25"/>
      <c r="J161" s="22">
        <f t="shared" si="3"/>
        <v>0</v>
      </c>
      <c r="K161" s="22">
        <f t="shared" si="4"/>
        <v>0</v>
      </c>
      <c r="L161" s="22">
        <f t="shared" si="5"/>
        <v>0</v>
      </c>
    </row>
    <row r="162" spans="2:12" ht="15.75" thickBot="1" x14ac:dyDescent="0.3">
      <c r="B162" s="17" t="s">
        <v>349</v>
      </c>
      <c r="C162" s="37" t="s">
        <v>350</v>
      </c>
      <c r="D162" s="37"/>
      <c r="E162" s="37"/>
      <c r="F162" s="37"/>
      <c r="G162" s="17" t="s">
        <v>125</v>
      </c>
      <c r="H162" s="21">
        <v>20</v>
      </c>
      <c r="I162" s="24"/>
      <c r="J162" s="22">
        <f t="shared" ref="J162:J166" si="6">H162*I162</f>
        <v>0</v>
      </c>
      <c r="K162" s="22">
        <f t="shared" ref="K162:K166" si="7">0.08*J162</f>
        <v>0</v>
      </c>
      <c r="L162" s="22">
        <f t="shared" ref="L162:L166" si="8">J162+K162</f>
        <v>0</v>
      </c>
    </row>
    <row r="163" spans="2:12" ht="15.75" thickBot="1" x14ac:dyDescent="0.3">
      <c r="B163" s="9" t="s">
        <v>351</v>
      </c>
      <c r="C163" s="53" t="s">
        <v>352</v>
      </c>
      <c r="D163" s="54"/>
      <c r="E163" s="54"/>
      <c r="F163" s="55"/>
      <c r="G163" s="10" t="s">
        <v>122</v>
      </c>
      <c r="H163" s="22">
        <v>20</v>
      </c>
      <c r="I163" s="25"/>
      <c r="J163" s="22">
        <f t="shared" si="6"/>
        <v>0</v>
      </c>
      <c r="K163" s="22">
        <f t="shared" si="7"/>
        <v>0</v>
      </c>
      <c r="L163" s="22">
        <f t="shared" si="8"/>
        <v>0</v>
      </c>
    </row>
    <row r="164" spans="2:12" ht="15.75" thickBot="1" x14ac:dyDescent="0.3">
      <c r="B164" s="16" t="s">
        <v>353</v>
      </c>
      <c r="C164" s="33" t="s">
        <v>354</v>
      </c>
      <c r="D164" s="34"/>
      <c r="E164" s="34"/>
      <c r="F164" s="35"/>
      <c r="G164" s="16" t="s">
        <v>18</v>
      </c>
      <c r="H164" s="23">
        <v>30</v>
      </c>
      <c r="I164" s="26"/>
      <c r="J164" s="22">
        <f t="shared" si="6"/>
        <v>0</v>
      </c>
      <c r="K164" s="22">
        <f t="shared" si="7"/>
        <v>0</v>
      </c>
      <c r="L164" s="22">
        <f t="shared" si="8"/>
        <v>0</v>
      </c>
    </row>
    <row r="165" spans="2:12" ht="15.75" thickBot="1" x14ac:dyDescent="0.3">
      <c r="B165" s="16" t="s">
        <v>355</v>
      </c>
      <c r="C165" s="33" t="s">
        <v>356</v>
      </c>
      <c r="D165" s="34"/>
      <c r="E165" s="34"/>
      <c r="F165" s="35"/>
      <c r="G165" s="16" t="s">
        <v>18</v>
      </c>
      <c r="H165" s="23">
        <v>30</v>
      </c>
      <c r="I165" s="26"/>
      <c r="J165" s="22">
        <f t="shared" si="6"/>
        <v>0</v>
      </c>
      <c r="K165" s="22">
        <f t="shared" si="7"/>
        <v>0</v>
      </c>
      <c r="L165" s="22">
        <f t="shared" si="8"/>
        <v>0</v>
      </c>
    </row>
    <row r="166" spans="2:12" ht="15.75" thickBot="1" x14ac:dyDescent="0.3">
      <c r="B166" s="17" t="s">
        <v>357</v>
      </c>
      <c r="C166" s="36" t="s">
        <v>358</v>
      </c>
      <c r="D166" s="36"/>
      <c r="E166" s="36"/>
      <c r="F166" s="36"/>
      <c r="G166" s="17" t="s">
        <v>18</v>
      </c>
      <c r="H166" s="21">
        <v>10</v>
      </c>
      <c r="I166" s="24"/>
      <c r="J166" s="22">
        <f t="shared" si="6"/>
        <v>0</v>
      </c>
      <c r="K166" s="22">
        <f t="shared" si="7"/>
        <v>0</v>
      </c>
      <c r="L166" s="22">
        <f t="shared" si="8"/>
        <v>0</v>
      </c>
    </row>
    <row r="167" spans="2:12" x14ac:dyDescent="0.25">
      <c r="B167" s="39" t="s">
        <v>359</v>
      </c>
      <c r="C167" s="44" t="s">
        <v>360</v>
      </c>
      <c r="D167" s="77"/>
      <c r="E167" s="77"/>
      <c r="F167" s="46"/>
      <c r="G167" s="8" t="s">
        <v>361</v>
      </c>
      <c r="H167" s="63">
        <v>300</v>
      </c>
      <c r="I167" s="60"/>
      <c r="J167" s="63">
        <f>H167*I167</f>
        <v>0</v>
      </c>
      <c r="K167" s="63">
        <f>0.08*J167</f>
        <v>0</v>
      </c>
      <c r="L167" s="62">
        <f>J167+K167</f>
        <v>0</v>
      </c>
    </row>
    <row r="168" spans="2:12" x14ac:dyDescent="0.25">
      <c r="B168" s="39"/>
      <c r="C168" s="71" t="s">
        <v>362</v>
      </c>
      <c r="D168" s="72"/>
      <c r="E168" s="72"/>
      <c r="F168" s="73"/>
      <c r="G168" s="8"/>
      <c r="H168" s="63"/>
      <c r="I168" s="60"/>
      <c r="J168" s="63"/>
      <c r="K168" s="63"/>
      <c r="L168" s="63"/>
    </row>
    <row r="169" spans="2:12" x14ac:dyDescent="0.25">
      <c r="B169" s="39"/>
      <c r="C169" s="71" t="s">
        <v>363</v>
      </c>
      <c r="D169" s="72"/>
      <c r="E169" s="72"/>
      <c r="F169" s="73"/>
      <c r="G169" s="8"/>
      <c r="H169" s="63"/>
      <c r="I169" s="60"/>
      <c r="J169" s="63"/>
      <c r="K169" s="63"/>
      <c r="L169" s="63"/>
    </row>
    <row r="170" spans="2:12" x14ac:dyDescent="0.25">
      <c r="B170" s="39"/>
      <c r="C170" s="71" t="s">
        <v>364</v>
      </c>
      <c r="D170" s="72"/>
      <c r="E170" s="72"/>
      <c r="F170" s="73"/>
      <c r="G170" s="4"/>
      <c r="H170" s="63"/>
      <c r="I170" s="60"/>
      <c r="J170" s="63"/>
      <c r="K170" s="63"/>
      <c r="L170" s="63"/>
    </row>
    <row r="171" spans="2:12" x14ac:dyDescent="0.25">
      <c r="B171" s="39"/>
      <c r="C171" s="71" t="s">
        <v>365</v>
      </c>
      <c r="D171" s="72"/>
      <c r="E171" s="72"/>
      <c r="F171" s="73"/>
      <c r="G171" s="4"/>
      <c r="H171" s="63"/>
      <c r="I171" s="60"/>
      <c r="J171" s="63"/>
      <c r="K171" s="63"/>
      <c r="L171" s="63"/>
    </row>
    <row r="172" spans="2:12" ht="33" customHeight="1" x14ac:dyDescent="0.25">
      <c r="B172" s="39"/>
      <c r="C172" s="71" t="s">
        <v>366</v>
      </c>
      <c r="D172" s="72"/>
      <c r="E172" s="72"/>
      <c r="F172" s="73"/>
      <c r="G172" s="4"/>
      <c r="H172" s="63"/>
      <c r="I172" s="60"/>
      <c r="J172" s="63"/>
      <c r="K172" s="63"/>
      <c r="L172" s="63"/>
    </row>
    <row r="173" spans="2:12" ht="41.25" customHeight="1" x14ac:dyDescent="0.25">
      <c r="B173" s="39"/>
      <c r="C173" s="71" t="s">
        <v>367</v>
      </c>
      <c r="D173" s="72"/>
      <c r="E173" s="72"/>
      <c r="F173" s="73"/>
      <c r="G173" s="4"/>
      <c r="H173" s="63"/>
      <c r="I173" s="60"/>
      <c r="J173" s="63"/>
      <c r="K173" s="63"/>
      <c r="L173" s="63"/>
    </row>
    <row r="174" spans="2:12" ht="30" customHeight="1" x14ac:dyDescent="0.25">
      <c r="B174" s="39"/>
      <c r="C174" s="71" t="s">
        <v>368</v>
      </c>
      <c r="D174" s="72"/>
      <c r="E174" s="72"/>
      <c r="F174" s="73"/>
      <c r="G174" s="4"/>
      <c r="H174" s="63"/>
      <c r="I174" s="60"/>
      <c r="J174" s="63"/>
      <c r="K174" s="63"/>
      <c r="L174" s="63"/>
    </row>
    <row r="175" spans="2:12" ht="32.25" customHeight="1" x14ac:dyDescent="0.25">
      <c r="B175" s="39"/>
      <c r="C175" s="71" t="s">
        <v>369</v>
      </c>
      <c r="D175" s="72"/>
      <c r="E175" s="72"/>
      <c r="F175" s="73"/>
      <c r="G175" s="4"/>
      <c r="H175" s="63"/>
      <c r="I175" s="60"/>
      <c r="J175" s="63"/>
      <c r="K175" s="63"/>
      <c r="L175" s="63"/>
    </row>
    <row r="176" spans="2:12" x14ac:dyDescent="0.25">
      <c r="B176" s="39"/>
      <c r="C176" s="71" t="s">
        <v>370</v>
      </c>
      <c r="D176" s="72"/>
      <c r="E176" s="72"/>
      <c r="F176" s="73"/>
      <c r="G176" s="4"/>
      <c r="H176" s="63"/>
      <c r="I176" s="60"/>
      <c r="J176" s="63"/>
      <c r="K176" s="63"/>
      <c r="L176" s="63"/>
    </row>
    <row r="177" spans="2:12" ht="24.75" customHeight="1" x14ac:dyDescent="0.25">
      <c r="B177" s="39"/>
      <c r="C177" s="71" t="s">
        <v>371</v>
      </c>
      <c r="D177" s="72"/>
      <c r="E177" s="72"/>
      <c r="F177" s="73"/>
      <c r="G177" s="4"/>
      <c r="H177" s="63"/>
      <c r="I177" s="60"/>
      <c r="J177" s="63"/>
      <c r="K177" s="63"/>
      <c r="L177" s="63"/>
    </row>
    <row r="178" spans="2:12" x14ac:dyDescent="0.25">
      <c r="B178" s="39"/>
      <c r="C178" s="71" t="s">
        <v>372</v>
      </c>
      <c r="D178" s="72"/>
      <c r="E178" s="72"/>
      <c r="F178" s="73"/>
      <c r="G178" s="4"/>
      <c r="H178" s="63"/>
      <c r="I178" s="60"/>
      <c r="J178" s="63"/>
      <c r="K178" s="63"/>
      <c r="L178" s="63"/>
    </row>
    <row r="179" spans="2:12" ht="15.75" thickBot="1" x14ac:dyDescent="0.3">
      <c r="B179" s="40"/>
      <c r="C179" s="74" t="s">
        <v>373</v>
      </c>
      <c r="D179" s="75"/>
      <c r="E179" s="75"/>
      <c r="F179" s="76"/>
      <c r="G179" s="5"/>
      <c r="H179" s="64"/>
      <c r="I179" s="61"/>
      <c r="J179" s="64"/>
      <c r="K179" s="64"/>
      <c r="L179" s="64"/>
    </row>
    <row r="180" spans="2:12" ht="28.5" customHeight="1" x14ac:dyDescent="0.25">
      <c r="B180" s="38" t="s">
        <v>374</v>
      </c>
      <c r="C180" s="50" t="s">
        <v>375</v>
      </c>
      <c r="D180" s="51"/>
      <c r="E180" s="51"/>
      <c r="F180" s="52"/>
      <c r="G180" s="38" t="s">
        <v>376</v>
      </c>
      <c r="H180" s="62">
        <v>500</v>
      </c>
      <c r="I180" s="59"/>
      <c r="J180" s="62">
        <f>H180*I180</f>
        <v>0</v>
      </c>
      <c r="K180" s="62">
        <f>0.08*J180</f>
        <v>0</v>
      </c>
      <c r="L180" s="62">
        <f>J180+K180</f>
        <v>0</v>
      </c>
    </row>
    <row r="181" spans="2:12" ht="24.75" customHeight="1" x14ac:dyDescent="0.25">
      <c r="B181" s="39"/>
      <c r="C181" s="71" t="s">
        <v>377</v>
      </c>
      <c r="D181" s="72"/>
      <c r="E181" s="72"/>
      <c r="F181" s="73"/>
      <c r="G181" s="39"/>
      <c r="H181" s="63"/>
      <c r="I181" s="60"/>
      <c r="J181" s="63"/>
      <c r="K181" s="63"/>
      <c r="L181" s="63"/>
    </row>
    <row r="182" spans="2:12" ht="28.5" customHeight="1" x14ac:dyDescent="0.25">
      <c r="B182" s="39"/>
      <c r="C182" s="71" t="s">
        <v>378</v>
      </c>
      <c r="D182" s="72"/>
      <c r="E182" s="72"/>
      <c r="F182" s="73"/>
      <c r="G182" s="39"/>
      <c r="H182" s="63"/>
      <c r="I182" s="60"/>
      <c r="J182" s="63"/>
      <c r="K182" s="63"/>
      <c r="L182" s="63"/>
    </row>
    <row r="183" spans="2:12" ht="29.25" customHeight="1" x14ac:dyDescent="0.25">
      <c r="B183" s="39"/>
      <c r="C183" s="71" t="s">
        <v>379</v>
      </c>
      <c r="D183" s="72"/>
      <c r="E183" s="72"/>
      <c r="F183" s="73"/>
      <c r="G183" s="39"/>
      <c r="H183" s="63"/>
      <c r="I183" s="60"/>
      <c r="J183" s="63"/>
      <c r="K183" s="63"/>
      <c r="L183" s="63"/>
    </row>
    <row r="184" spans="2:12" ht="28.5" customHeight="1" x14ac:dyDescent="0.25">
      <c r="B184" s="39"/>
      <c r="C184" s="71" t="s">
        <v>380</v>
      </c>
      <c r="D184" s="72"/>
      <c r="E184" s="72"/>
      <c r="F184" s="73"/>
      <c r="G184" s="39"/>
      <c r="H184" s="63"/>
      <c r="I184" s="60"/>
      <c r="J184" s="63"/>
      <c r="K184" s="63"/>
      <c r="L184" s="63"/>
    </row>
    <row r="185" spans="2:12" ht="30" customHeight="1" x14ac:dyDescent="0.25">
      <c r="B185" s="39"/>
      <c r="C185" s="71" t="s">
        <v>381</v>
      </c>
      <c r="D185" s="72"/>
      <c r="E185" s="72"/>
      <c r="F185" s="73"/>
      <c r="G185" s="39"/>
      <c r="H185" s="63"/>
      <c r="I185" s="60"/>
      <c r="J185" s="63"/>
      <c r="K185" s="63"/>
      <c r="L185" s="63"/>
    </row>
    <row r="186" spans="2:12" ht="24.75" customHeight="1" x14ac:dyDescent="0.25">
      <c r="B186" s="39"/>
      <c r="C186" s="71" t="s">
        <v>382</v>
      </c>
      <c r="D186" s="72"/>
      <c r="E186" s="72"/>
      <c r="F186" s="73"/>
      <c r="G186" s="39"/>
      <c r="H186" s="63"/>
      <c r="I186" s="60"/>
      <c r="J186" s="63"/>
      <c r="K186" s="63"/>
      <c r="L186" s="63"/>
    </row>
    <row r="187" spans="2:12" ht="24" customHeight="1" x14ac:dyDescent="0.25">
      <c r="B187" s="39"/>
      <c r="C187" s="71" t="s">
        <v>383</v>
      </c>
      <c r="D187" s="72"/>
      <c r="E187" s="72"/>
      <c r="F187" s="73"/>
      <c r="G187" s="39"/>
      <c r="H187" s="63"/>
      <c r="I187" s="60"/>
      <c r="J187" s="63"/>
      <c r="K187" s="63"/>
      <c r="L187" s="63"/>
    </row>
    <row r="188" spans="2:12" ht="25.5" customHeight="1" x14ac:dyDescent="0.25">
      <c r="B188" s="39"/>
      <c r="C188" s="71" t="s">
        <v>384</v>
      </c>
      <c r="D188" s="72"/>
      <c r="E188" s="72"/>
      <c r="F188" s="73"/>
      <c r="G188" s="39"/>
      <c r="H188" s="63"/>
      <c r="I188" s="60"/>
      <c r="J188" s="63"/>
      <c r="K188" s="63"/>
      <c r="L188" s="63"/>
    </row>
    <row r="189" spans="2:12" ht="25.5" customHeight="1" thickBot="1" x14ac:dyDescent="0.3">
      <c r="B189" s="40"/>
      <c r="C189" s="53" t="s">
        <v>385</v>
      </c>
      <c r="D189" s="54"/>
      <c r="E189" s="54"/>
      <c r="F189" s="55"/>
      <c r="G189" s="40"/>
      <c r="H189" s="64"/>
      <c r="I189" s="61"/>
      <c r="J189" s="64"/>
      <c r="K189" s="64"/>
      <c r="L189" s="64"/>
    </row>
    <row r="190" spans="2:12" ht="18" customHeight="1" x14ac:dyDescent="0.25">
      <c r="B190" s="38" t="s">
        <v>386</v>
      </c>
      <c r="C190" s="50" t="s">
        <v>375</v>
      </c>
      <c r="D190" s="51"/>
      <c r="E190" s="51"/>
      <c r="F190" s="52"/>
      <c r="G190" s="38" t="s">
        <v>387</v>
      </c>
      <c r="H190" s="62">
        <v>100</v>
      </c>
      <c r="I190" s="59"/>
      <c r="J190" s="62">
        <f>H190*I190</f>
        <v>0</v>
      </c>
      <c r="K190" s="62">
        <f>0.08*J190</f>
        <v>0</v>
      </c>
      <c r="L190" s="62">
        <f>+J190+K190</f>
        <v>0</v>
      </c>
    </row>
    <row r="191" spans="2:12" ht="25.5" customHeight="1" x14ac:dyDescent="0.25">
      <c r="B191" s="39"/>
      <c r="C191" s="71" t="s">
        <v>388</v>
      </c>
      <c r="D191" s="72"/>
      <c r="E191" s="72"/>
      <c r="F191" s="73"/>
      <c r="G191" s="39"/>
      <c r="H191" s="63"/>
      <c r="I191" s="60"/>
      <c r="J191" s="63"/>
      <c r="K191" s="63"/>
      <c r="L191" s="63"/>
    </row>
    <row r="192" spans="2:12" ht="21" customHeight="1" x14ac:dyDescent="0.25">
      <c r="B192" s="39"/>
      <c r="C192" s="71" t="s">
        <v>389</v>
      </c>
      <c r="D192" s="72"/>
      <c r="E192" s="72"/>
      <c r="F192" s="73"/>
      <c r="G192" s="39"/>
      <c r="H192" s="63"/>
      <c r="I192" s="60"/>
      <c r="J192" s="63"/>
      <c r="K192" s="63"/>
      <c r="L192" s="63"/>
    </row>
    <row r="193" spans="2:12" ht="24" customHeight="1" x14ac:dyDescent="0.25">
      <c r="B193" s="39"/>
      <c r="C193" s="71" t="s">
        <v>390</v>
      </c>
      <c r="D193" s="72"/>
      <c r="E193" s="72"/>
      <c r="F193" s="73"/>
      <c r="G193" s="39"/>
      <c r="H193" s="63"/>
      <c r="I193" s="60"/>
      <c r="J193" s="63"/>
      <c r="K193" s="63"/>
      <c r="L193" s="63"/>
    </row>
    <row r="194" spans="2:12" ht="23.25" customHeight="1" x14ac:dyDescent="0.25">
      <c r="B194" s="39"/>
      <c r="C194" s="71" t="s">
        <v>391</v>
      </c>
      <c r="D194" s="72"/>
      <c r="E194" s="72"/>
      <c r="F194" s="73"/>
      <c r="G194" s="39"/>
      <c r="H194" s="63"/>
      <c r="I194" s="60"/>
      <c r="J194" s="63"/>
      <c r="K194" s="63"/>
      <c r="L194" s="63"/>
    </row>
    <row r="195" spans="2:12" ht="25.5" customHeight="1" thickBot="1" x14ac:dyDescent="0.3">
      <c r="B195" s="40"/>
      <c r="C195" s="53" t="s">
        <v>392</v>
      </c>
      <c r="D195" s="54"/>
      <c r="E195" s="54"/>
      <c r="F195" s="55"/>
      <c r="G195" s="40"/>
      <c r="H195" s="64"/>
      <c r="I195" s="61"/>
      <c r="J195" s="64"/>
      <c r="K195" s="64"/>
      <c r="L195" s="64"/>
    </row>
    <row r="196" spans="2:12" x14ac:dyDescent="0.25">
      <c r="B196" s="38" t="s">
        <v>393</v>
      </c>
      <c r="C196" s="50" t="s">
        <v>375</v>
      </c>
      <c r="D196" s="51"/>
      <c r="E196" s="51"/>
      <c r="F196" s="52"/>
      <c r="G196" s="38" t="s">
        <v>300</v>
      </c>
      <c r="H196" s="62">
        <v>100</v>
      </c>
      <c r="I196" s="59"/>
      <c r="J196" s="62">
        <f>H196*I196</f>
        <v>0</v>
      </c>
      <c r="K196" s="62">
        <f>0.08*J196</f>
        <v>0</v>
      </c>
      <c r="L196" s="62">
        <f>J196+K196</f>
        <v>0</v>
      </c>
    </row>
    <row r="197" spans="2:12" ht="20.25" customHeight="1" x14ac:dyDescent="0.25">
      <c r="B197" s="39"/>
      <c r="C197" s="71" t="s">
        <v>381</v>
      </c>
      <c r="D197" s="72"/>
      <c r="E197" s="72"/>
      <c r="F197" s="73"/>
      <c r="G197" s="39"/>
      <c r="H197" s="63"/>
      <c r="I197" s="60"/>
      <c r="J197" s="63"/>
      <c r="K197" s="63"/>
      <c r="L197" s="63"/>
    </row>
    <row r="198" spans="2:12" ht="28.5" customHeight="1" x14ac:dyDescent="0.25">
      <c r="B198" s="39"/>
      <c r="C198" s="71" t="s">
        <v>382</v>
      </c>
      <c r="D198" s="72"/>
      <c r="E198" s="72"/>
      <c r="F198" s="73"/>
      <c r="G198" s="39"/>
      <c r="H198" s="63"/>
      <c r="I198" s="60"/>
      <c r="J198" s="63"/>
      <c r="K198" s="63"/>
      <c r="L198" s="63"/>
    </row>
    <row r="199" spans="2:12" ht="23.25" customHeight="1" x14ac:dyDescent="0.25">
      <c r="B199" s="39"/>
      <c r="C199" s="71" t="s">
        <v>394</v>
      </c>
      <c r="D199" s="72"/>
      <c r="E199" s="72"/>
      <c r="F199" s="73"/>
      <c r="G199" s="39"/>
      <c r="H199" s="63"/>
      <c r="I199" s="60"/>
      <c r="J199" s="63"/>
      <c r="K199" s="63"/>
      <c r="L199" s="63"/>
    </row>
    <row r="200" spans="2:12" ht="31.5" customHeight="1" thickBot="1" x14ac:dyDescent="0.3">
      <c r="B200" s="40"/>
      <c r="C200" s="53" t="s">
        <v>392</v>
      </c>
      <c r="D200" s="54"/>
      <c r="E200" s="54"/>
      <c r="F200" s="55"/>
      <c r="G200" s="40"/>
      <c r="H200" s="64"/>
      <c r="I200" s="61"/>
      <c r="J200" s="64"/>
      <c r="K200" s="64"/>
      <c r="L200" s="64"/>
    </row>
    <row r="201" spans="2:12" ht="42" customHeight="1" x14ac:dyDescent="0.25">
      <c r="B201" s="38" t="s">
        <v>395</v>
      </c>
      <c r="C201" s="50" t="s">
        <v>396</v>
      </c>
      <c r="D201" s="51"/>
      <c r="E201" s="51"/>
      <c r="F201" s="52"/>
      <c r="G201" s="38" t="s">
        <v>397</v>
      </c>
      <c r="H201" s="62">
        <v>300</v>
      </c>
      <c r="I201" s="59"/>
      <c r="J201" s="62">
        <f>H201*I201</f>
        <v>0</v>
      </c>
      <c r="K201" s="62">
        <f>0.08*J201</f>
        <v>0</v>
      </c>
      <c r="L201" s="62">
        <f>J201+K201</f>
        <v>0</v>
      </c>
    </row>
    <row r="202" spans="2:12" ht="31.5" customHeight="1" x14ac:dyDescent="0.25">
      <c r="B202" s="39"/>
      <c r="C202" s="71" t="s">
        <v>398</v>
      </c>
      <c r="D202" s="72"/>
      <c r="E202" s="72"/>
      <c r="F202" s="73"/>
      <c r="G202" s="39"/>
      <c r="H202" s="63"/>
      <c r="I202" s="60"/>
      <c r="J202" s="63"/>
      <c r="K202" s="63"/>
      <c r="L202" s="63"/>
    </row>
    <row r="203" spans="2:12" ht="33" customHeight="1" x14ac:dyDescent="0.25">
      <c r="B203" s="39"/>
      <c r="C203" s="71" t="s">
        <v>399</v>
      </c>
      <c r="D203" s="72"/>
      <c r="E203" s="72"/>
      <c r="F203" s="73"/>
      <c r="G203" s="39"/>
      <c r="H203" s="63"/>
      <c r="I203" s="60"/>
      <c r="J203" s="63"/>
      <c r="K203" s="63"/>
      <c r="L203" s="63"/>
    </row>
    <row r="204" spans="2:12" ht="27.75" customHeight="1" x14ac:dyDescent="0.25">
      <c r="B204" s="39"/>
      <c r="C204" s="71" t="s">
        <v>400</v>
      </c>
      <c r="D204" s="72"/>
      <c r="E204" s="72"/>
      <c r="F204" s="73"/>
      <c r="G204" s="39"/>
      <c r="H204" s="63"/>
      <c r="I204" s="60"/>
      <c r="J204" s="63"/>
      <c r="K204" s="63"/>
      <c r="L204" s="63"/>
    </row>
    <row r="205" spans="2:12" ht="27" customHeight="1" x14ac:dyDescent="0.25">
      <c r="B205" s="39"/>
      <c r="C205" s="71" t="s">
        <v>401</v>
      </c>
      <c r="D205" s="72"/>
      <c r="E205" s="72"/>
      <c r="F205" s="73"/>
      <c r="G205" s="39"/>
      <c r="H205" s="63"/>
      <c r="I205" s="60"/>
      <c r="J205" s="63"/>
      <c r="K205" s="63"/>
      <c r="L205" s="63"/>
    </row>
    <row r="206" spans="2:12" ht="27.75" customHeight="1" x14ac:dyDescent="0.25">
      <c r="B206" s="39"/>
      <c r="C206" s="71" t="s">
        <v>402</v>
      </c>
      <c r="D206" s="72"/>
      <c r="E206" s="72"/>
      <c r="F206" s="73"/>
      <c r="G206" s="39"/>
      <c r="H206" s="63"/>
      <c r="I206" s="60"/>
      <c r="J206" s="63"/>
      <c r="K206" s="63"/>
      <c r="L206" s="63"/>
    </row>
    <row r="207" spans="2:12" ht="24.75" customHeight="1" x14ac:dyDescent="0.25">
      <c r="B207" s="39"/>
      <c r="C207" s="71" t="s">
        <v>403</v>
      </c>
      <c r="D207" s="72"/>
      <c r="E207" s="72"/>
      <c r="F207" s="73"/>
      <c r="G207" s="39"/>
      <c r="H207" s="63"/>
      <c r="I207" s="60"/>
      <c r="J207" s="63"/>
      <c r="K207" s="63"/>
      <c r="L207" s="63"/>
    </row>
    <row r="208" spans="2:12" ht="24" customHeight="1" x14ac:dyDescent="0.25">
      <c r="B208" s="39"/>
      <c r="C208" s="71" t="s">
        <v>404</v>
      </c>
      <c r="D208" s="72"/>
      <c r="E208" s="72"/>
      <c r="F208" s="73"/>
      <c r="G208" s="39"/>
      <c r="H208" s="63"/>
      <c r="I208" s="60"/>
      <c r="J208" s="63"/>
      <c r="K208" s="63"/>
      <c r="L208" s="63"/>
    </row>
    <row r="209" spans="2:12" ht="24.75" customHeight="1" x14ac:dyDescent="0.25">
      <c r="B209" s="39"/>
      <c r="C209" s="71" t="s">
        <v>405</v>
      </c>
      <c r="D209" s="72"/>
      <c r="E209" s="72"/>
      <c r="F209" s="73"/>
      <c r="G209" s="39"/>
      <c r="H209" s="63"/>
      <c r="I209" s="60"/>
      <c r="J209" s="63"/>
      <c r="K209" s="63"/>
      <c r="L209" s="63"/>
    </row>
    <row r="210" spans="2:12" ht="25.5" customHeight="1" x14ac:dyDescent="0.25">
      <c r="B210" s="39"/>
      <c r="C210" s="71" t="s">
        <v>406</v>
      </c>
      <c r="D210" s="72"/>
      <c r="E210" s="72"/>
      <c r="F210" s="73"/>
      <c r="G210" s="39"/>
      <c r="H210" s="63"/>
      <c r="I210" s="60"/>
      <c r="J210" s="63"/>
      <c r="K210" s="63"/>
      <c r="L210" s="63"/>
    </row>
    <row r="211" spans="2:12" ht="24.75" customHeight="1" thickBot="1" x14ac:dyDescent="0.3">
      <c r="B211" s="40"/>
      <c r="C211" s="53" t="s">
        <v>392</v>
      </c>
      <c r="D211" s="54"/>
      <c r="E211" s="54"/>
      <c r="F211" s="55"/>
      <c r="G211" s="40"/>
      <c r="H211" s="64"/>
      <c r="I211" s="61"/>
      <c r="J211" s="64"/>
      <c r="K211" s="64"/>
      <c r="L211" s="64"/>
    </row>
    <row r="212" spans="2:12" ht="30" customHeight="1" thickBot="1" x14ac:dyDescent="0.3">
      <c r="B212" s="9" t="s">
        <v>407</v>
      </c>
      <c r="C212" s="33" t="s">
        <v>408</v>
      </c>
      <c r="D212" s="34"/>
      <c r="E212" s="34"/>
      <c r="F212" s="35"/>
      <c r="G212" s="10" t="s">
        <v>87</v>
      </c>
      <c r="H212" s="22">
        <v>500</v>
      </c>
      <c r="I212" s="25"/>
      <c r="J212" s="22">
        <f>H212*I212</f>
        <v>0</v>
      </c>
      <c r="K212" s="22">
        <f>0.08*J212</f>
        <v>0</v>
      </c>
      <c r="L212" s="22">
        <f>J212+K212</f>
        <v>0</v>
      </c>
    </row>
    <row r="213" spans="2:12" ht="40.5" customHeight="1" thickBot="1" x14ac:dyDescent="0.3">
      <c r="B213" s="9" t="s">
        <v>409</v>
      </c>
      <c r="C213" s="33" t="s">
        <v>454</v>
      </c>
      <c r="D213" s="34"/>
      <c r="E213" s="34"/>
      <c r="F213" s="35"/>
      <c r="G213" s="10" t="s">
        <v>300</v>
      </c>
      <c r="H213" s="22">
        <v>200</v>
      </c>
      <c r="I213" s="25"/>
      <c r="J213" s="22">
        <f>H213*I213</f>
        <v>0</v>
      </c>
      <c r="K213" s="22">
        <f>0.08*J213</f>
        <v>0</v>
      </c>
      <c r="L213" s="22">
        <f>J213+K213</f>
        <v>0</v>
      </c>
    </row>
    <row r="214" spans="2:12" s="1" customFormat="1" ht="70.5" customHeight="1" thickBot="1" x14ac:dyDescent="0.3">
      <c r="B214" s="27">
        <v>143</v>
      </c>
      <c r="C214" s="33" t="s">
        <v>481</v>
      </c>
      <c r="D214" s="34"/>
      <c r="E214" s="34"/>
      <c r="F214" s="35"/>
      <c r="G214" s="8" t="s">
        <v>482</v>
      </c>
      <c r="H214" s="28">
        <v>50</v>
      </c>
      <c r="I214" s="29"/>
      <c r="J214" s="28">
        <f>H214*I214</f>
        <v>0</v>
      </c>
      <c r="K214" s="28">
        <f>0.08*J214</f>
        <v>0</v>
      </c>
      <c r="L214" s="28">
        <f>J214+K214</f>
        <v>0</v>
      </c>
    </row>
    <row r="215" spans="2:12" ht="23.25" customHeight="1" x14ac:dyDescent="0.25">
      <c r="B215" s="38" t="s">
        <v>455</v>
      </c>
      <c r="C215" s="41" t="s">
        <v>410</v>
      </c>
      <c r="D215" s="42"/>
      <c r="E215" s="42"/>
      <c r="F215" s="43"/>
      <c r="G215" s="38" t="s">
        <v>411</v>
      </c>
      <c r="H215" s="62">
        <v>100</v>
      </c>
      <c r="I215" s="59"/>
      <c r="J215" s="62">
        <f>H215*I215</f>
        <v>0</v>
      </c>
      <c r="K215" s="62">
        <f>0.23*J215</f>
        <v>0</v>
      </c>
      <c r="L215" s="62">
        <f>J215+K215</f>
        <v>0</v>
      </c>
    </row>
    <row r="216" spans="2:12" ht="26.25" customHeight="1" x14ac:dyDescent="0.25">
      <c r="B216" s="39"/>
      <c r="C216" s="65" t="s">
        <v>412</v>
      </c>
      <c r="D216" s="66"/>
      <c r="E216" s="66"/>
      <c r="F216" s="67"/>
      <c r="G216" s="39"/>
      <c r="H216" s="63"/>
      <c r="I216" s="60"/>
      <c r="J216" s="63"/>
      <c r="K216" s="63"/>
      <c r="L216" s="63"/>
    </row>
    <row r="217" spans="2:12" ht="27.75" customHeight="1" thickBot="1" x14ac:dyDescent="0.3">
      <c r="B217" s="40"/>
      <c r="C217" s="47" t="s">
        <v>413</v>
      </c>
      <c r="D217" s="48"/>
      <c r="E217" s="48"/>
      <c r="F217" s="49"/>
      <c r="G217" s="40"/>
      <c r="H217" s="64"/>
      <c r="I217" s="61"/>
      <c r="J217" s="64"/>
      <c r="K217" s="64"/>
      <c r="L217" s="64"/>
    </row>
    <row r="218" spans="2:12" ht="22.5" customHeight="1" x14ac:dyDescent="0.25">
      <c r="B218" s="38" t="s">
        <v>456</v>
      </c>
      <c r="C218" s="41" t="s">
        <v>410</v>
      </c>
      <c r="D218" s="42"/>
      <c r="E218" s="42"/>
      <c r="F218" s="43"/>
      <c r="G218" s="38" t="s">
        <v>411</v>
      </c>
      <c r="H218" s="62">
        <v>200</v>
      </c>
      <c r="I218" s="59"/>
      <c r="J218" s="62">
        <f>H218*I218</f>
        <v>0</v>
      </c>
      <c r="K218" s="62">
        <f>0.23*J218</f>
        <v>0</v>
      </c>
      <c r="L218" s="62">
        <f>J218+K218</f>
        <v>0</v>
      </c>
    </row>
    <row r="219" spans="2:12" ht="21.75" customHeight="1" x14ac:dyDescent="0.25">
      <c r="B219" s="39"/>
      <c r="C219" s="65" t="s">
        <v>414</v>
      </c>
      <c r="D219" s="66"/>
      <c r="E219" s="66"/>
      <c r="F219" s="67"/>
      <c r="G219" s="39"/>
      <c r="H219" s="63"/>
      <c r="I219" s="60"/>
      <c r="J219" s="63"/>
      <c r="K219" s="63"/>
      <c r="L219" s="63"/>
    </row>
    <row r="220" spans="2:12" ht="27.75" customHeight="1" thickBot="1" x14ac:dyDescent="0.3">
      <c r="B220" s="40"/>
      <c r="C220" s="47" t="s">
        <v>413</v>
      </c>
      <c r="D220" s="48"/>
      <c r="E220" s="48"/>
      <c r="F220" s="49"/>
      <c r="G220" s="40"/>
      <c r="H220" s="64"/>
      <c r="I220" s="61"/>
      <c r="J220" s="64"/>
      <c r="K220" s="64"/>
      <c r="L220" s="64"/>
    </row>
    <row r="221" spans="2:12" s="1" customFormat="1" ht="26.25" customHeight="1" x14ac:dyDescent="0.25">
      <c r="B221" s="38" t="s">
        <v>457</v>
      </c>
      <c r="C221" s="41" t="s">
        <v>410</v>
      </c>
      <c r="D221" s="42"/>
      <c r="E221" s="42"/>
      <c r="F221" s="43"/>
      <c r="G221" s="38" t="s">
        <v>411</v>
      </c>
      <c r="H221" s="62">
        <v>100</v>
      </c>
      <c r="I221" s="59"/>
      <c r="J221" s="62">
        <f>H221*I221</f>
        <v>0</v>
      </c>
      <c r="K221" s="62">
        <f>0.23*J221</f>
        <v>0</v>
      </c>
      <c r="L221" s="62">
        <f t="shared" ref="L221" si="9">J221+K221</f>
        <v>0</v>
      </c>
    </row>
    <row r="222" spans="2:12" s="1" customFormat="1" ht="21.75" customHeight="1" x14ac:dyDescent="0.25">
      <c r="B222" s="39"/>
      <c r="C222" s="65" t="s">
        <v>415</v>
      </c>
      <c r="D222" s="66"/>
      <c r="E222" s="66"/>
      <c r="F222" s="67"/>
      <c r="G222" s="39"/>
      <c r="H222" s="63"/>
      <c r="I222" s="60"/>
      <c r="J222" s="63"/>
      <c r="K222" s="63"/>
      <c r="L222" s="63"/>
    </row>
    <row r="223" spans="2:12" s="1" customFormat="1" ht="24.75" customHeight="1" thickBot="1" x14ac:dyDescent="0.3">
      <c r="B223" s="40"/>
      <c r="C223" s="47" t="s">
        <v>413</v>
      </c>
      <c r="D223" s="48"/>
      <c r="E223" s="48"/>
      <c r="F223" s="49"/>
      <c r="G223" s="40"/>
      <c r="H223" s="64"/>
      <c r="I223" s="61"/>
      <c r="J223" s="64"/>
      <c r="K223" s="64"/>
      <c r="L223" s="64"/>
    </row>
    <row r="224" spans="2:12" ht="22.5" customHeight="1" x14ac:dyDescent="0.25">
      <c r="B224" s="38">
        <v>147</v>
      </c>
      <c r="C224" s="41" t="s">
        <v>410</v>
      </c>
      <c r="D224" s="42"/>
      <c r="E224" s="42"/>
      <c r="F224" s="43"/>
      <c r="G224" s="38" t="s">
        <v>411</v>
      </c>
      <c r="H224" s="62">
        <v>100</v>
      </c>
      <c r="I224" s="59"/>
      <c r="J224" s="62">
        <f>H224*I224</f>
        <v>0</v>
      </c>
      <c r="K224" s="62">
        <f>0.23*J224</f>
        <v>0</v>
      </c>
      <c r="L224" s="62">
        <f t="shared" ref="L224" si="10">J224+K224</f>
        <v>0</v>
      </c>
    </row>
    <row r="225" spans="2:12" ht="25.5" customHeight="1" x14ac:dyDescent="0.25">
      <c r="B225" s="39"/>
      <c r="C225" s="44" t="s">
        <v>416</v>
      </c>
      <c r="D225" s="45"/>
      <c r="E225" s="45"/>
      <c r="F225" s="46"/>
      <c r="G225" s="39"/>
      <c r="H225" s="63"/>
      <c r="I225" s="60"/>
      <c r="J225" s="63"/>
      <c r="K225" s="63"/>
      <c r="L225" s="63"/>
    </row>
    <row r="226" spans="2:12" ht="23.25" customHeight="1" thickBot="1" x14ac:dyDescent="0.3">
      <c r="B226" s="40"/>
      <c r="C226" s="47" t="s">
        <v>413</v>
      </c>
      <c r="D226" s="48"/>
      <c r="E226" s="48"/>
      <c r="F226" s="49"/>
      <c r="G226" s="40"/>
      <c r="H226" s="64"/>
      <c r="I226" s="61"/>
      <c r="J226" s="64"/>
      <c r="K226" s="64"/>
      <c r="L226" s="64"/>
    </row>
    <row r="227" spans="2:12" ht="18.75" customHeight="1" x14ac:dyDescent="0.25">
      <c r="B227" s="38">
        <v>148</v>
      </c>
      <c r="C227" s="41" t="s">
        <v>410</v>
      </c>
      <c r="D227" s="42"/>
      <c r="E227" s="42"/>
      <c r="F227" s="43"/>
      <c r="G227" s="38" t="s">
        <v>411</v>
      </c>
      <c r="H227" s="62">
        <v>100</v>
      </c>
      <c r="I227" s="59"/>
      <c r="J227" s="62">
        <f>H227*I227</f>
        <v>0</v>
      </c>
      <c r="K227" s="62">
        <f>0.23*J227</f>
        <v>0</v>
      </c>
      <c r="L227" s="62">
        <f t="shared" ref="L227" si="11">J227+K227</f>
        <v>0</v>
      </c>
    </row>
    <row r="228" spans="2:12" x14ac:dyDescent="0.25">
      <c r="B228" s="39"/>
      <c r="C228" s="65" t="s">
        <v>417</v>
      </c>
      <c r="D228" s="66"/>
      <c r="E228" s="66"/>
      <c r="F228" s="67"/>
      <c r="G228" s="39"/>
      <c r="H228" s="63"/>
      <c r="I228" s="60"/>
      <c r="J228" s="63"/>
      <c r="K228" s="63"/>
      <c r="L228" s="63"/>
    </row>
    <row r="229" spans="2:12" ht="21.75" customHeight="1" thickBot="1" x14ac:dyDescent="0.3">
      <c r="B229" s="40"/>
      <c r="C229" s="47" t="s">
        <v>413</v>
      </c>
      <c r="D229" s="48"/>
      <c r="E229" s="48"/>
      <c r="F229" s="49"/>
      <c r="G229" s="40"/>
      <c r="H229" s="64"/>
      <c r="I229" s="61"/>
      <c r="J229" s="64"/>
      <c r="K229" s="64"/>
      <c r="L229" s="64"/>
    </row>
    <row r="230" spans="2:12" ht="21" customHeight="1" x14ac:dyDescent="0.25">
      <c r="B230" s="38" t="s">
        <v>458</v>
      </c>
      <c r="C230" s="41" t="s">
        <v>410</v>
      </c>
      <c r="D230" s="42"/>
      <c r="E230" s="42"/>
      <c r="F230" s="43"/>
      <c r="G230" s="38" t="s">
        <v>411</v>
      </c>
      <c r="H230" s="62">
        <v>200</v>
      </c>
      <c r="I230" s="59"/>
      <c r="J230" s="62">
        <f>H230*I230</f>
        <v>0</v>
      </c>
      <c r="K230" s="62">
        <f>0.23*J230</f>
        <v>0</v>
      </c>
      <c r="L230" s="62">
        <f t="shared" ref="L230" si="12">J230+K230</f>
        <v>0</v>
      </c>
    </row>
    <row r="231" spans="2:12" ht="21.75" customHeight="1" x14ac:dyDescent="0.25">
      <c r="B231" s="39"/>
      <c r="C231" s="65" t="s">
        <v>418</v>
      </c>
      <c r="D231" s="66"/>
      <c r="E231" s="66"/>
      <c r="F231" s="67"/>
      <c r="G231" s="39"/>
      <c r="H231" s="63"/>
      <c r="I231" s="60"/>
      <c r="J231" s="63"/>
      <c r="K231" s="63"/>
      <c r="L231" s="63"/>
    </row>
    <row r="232" spans="2:12" ht="22.5" customHeight="1" thickBot="1" x14ac:dyDescent="0.3">
      <c r="B232" s="40"/>
      <c r="C232" s="47" t="s">
        <v>413</v>
      </c>
      <c r="D232" s="48"/>
      <c r="E232" s="48"/>
      <c r="F232" s="49"/>
      <c r="G232" s="40"/>
      <c r="H232" s="64"/>
      <c r="I232" s="61"/>
      <c r="J232" s="64"/>
      <c r="K232" s="64"/>
      <c r="L232" s="64"/>
    </row>
    <row r="233" spans="2:12" ht="19.5" customHeight="1" x14ac:dyDescent="0.25">
      <c r="B233" s="38" t="s">
        <v>459</v>
      </c>
      <c r="C233" s="41" t="s">
        <v>410</v>
      </c>
      <c r="D233" s="42"/>
      <c r="E233" s="42"/>
      <c r="F233" s="43"/>
      <c r="G233" s="38" t="s">
        <v>411</v>
      </c>
      <c r="H233" s="62">
        <v>200</v>
      </c>
      <c r="I233" s="59"/>
      <c r="J233" s="62">
        <f>H233*I233</f>
        <v>0</v>
      </c>
      <c r="K233" s="62">
        <f>0.23*J233</f>
        <v>0</v>
      </c>
      <c r="L233" s="62">
        <f t="shared" ref="L233" si="13">J233+K233</f>
        <v>0</v>
      </c>
    </row>
    <row r="234" spans="2:12" x14ac:dyDescent="0.25">
      <c r="B234" s="39"/>
      <c r="C234" s="65" t="s">
        <v>419</v>
      </c>
      <c r="D234" s="66"/>
      <c r="E234" s="66"/>
      <c r="F234" s="67"/>
      <c r="G234" s="39"/>
      <c r="H234" s="63"/>
      <c r="I234" s="60"/>
      <c r="J234" s="63"/>
      <c r="K234" s="63"/>
      <c r="L234" s="63"/>
    </row>
    <row r="235" spans="2:12" ht="21.75" customHeight="1" thickBot="1" x14ac:dyDescent="0.3">
      <c r="B235" s="40"/>
      <c r="C235" s="47" t="s">
        <v>413</v>
      </c>
      <c r="D235" s="48"/>
      <c r="E235" s="48"/>
      <c r="F235" s="49"/>
      <c r="G235" s="40"/>
      <c r="H235" s="64"/>
      <c r="I235" s="61"/>
      <c r="J235" s="64"/>
      <c r="K235" s="64"/>
      <c r="L235" s="64"/>
    </row>
    <row r="236" spans="2:12" ht="23.25" customHeight="1" x14ac:dyDescent="0.25">
      <c r="B236" s="38" t="s">
        <v>460</v>
      </c>
      <c r="C236" s="41" t="s">
        <v>410</v>
      </c>
      <c r="D236" s="42"/>
      <c r="E236" s="42"/>
      <c r="F236" s="43"/>
      <c r="G236" s="38" t="s">
        <v>411</v>
      </c>
      <c r="H236" s="62">
        <v>50</v>
      </c>
      <c r="I236" s="59"/>
      <c r="J236" s="62">
        <f>H236*I236</f>
        <v>0</v>
      </c>
      <c r="K236" s="62">
        <f>0.23*J236</f>
        <v>0</v>
      </c>
      <c r="L236" s="62">
        <f t="shared" ref="L236" si="14">J236+K236</f>
        <v>0</v>
      </c>
    </row>
    <row r="237" spans="2:12" ht="20.25" customHeight="1" x14ac:dyDescent="0.25">
      <c r="B237" s="39"/>
      <c r="C237" s="44" t="s">
        <v>420</v>
      </c>
      <c r="D237" s="45"/>
      <c r="E237" s="45"/>
      <c r="F237" s="46"/>
      <c r="G237" s="39"/>
      <c r="H237" s="63"/>
      <c r="I237" s="60"/>
      <c r="J237" s="63"/>
      <c r="K237" s="63"/>
      <c r="L237" s="63"/>
    </row>
    <row r="238" spans="2:12" ht="21.75" customHeight="1" thickBot="1" x14ac:dyDescent="0.3">
      <c r="B238" s="40"/>
      <c r="C238" s="47" t="s">
        <v>413</v>
      </c>
      <c r="D238" s="48"/>
      <c r="E238" s="48"/>
      <c r="F238" s="49"/>
      <c r="G238" s="40"/>
      <c r="H238" s="64"/>
      <c r="I238" s="61"/>
      <c r="J238" s="64"/>
      <c r="K238" s="64"/>
      <c r="L238" s="64"/>
    </row>
    <row r="239" spans="2:12" ht="22.5" customHeight="1" x14ac:dyDescent="0.25">
      <c r="B239" s="38">
        <v>152</v>
      </c>
      <c r="C239" s="41" t="s">
        <v>410</v>
      </c>
      <c r="D239" s="42"/>
      <c r="E239" s="42"/>
      <c r="F239" s="43"/>
      <c r="G239" s="38" t="s">
        <v>411</v>
      </c>
      <c r="H239" s="62">
        <v>50</v>
      </c>
      <c r="I239" s="59"/>
      <c r="J239" s="62">
        <f>H239*I239</f>
        <v>0</v>
      </c>
      <c r="K239" s="62">
        <f>0.23*J239</f>
        <v>0</v>
      </c>
      <c r="L239" s="62">
        <f t="shared" ref="L239" si="15">J239+K239</f>
        <v>0</v>
      </c>
    </row>
    <row r="240" spans="2:12" ht="21.75" customHeight="1" x14ac:dyDescent="0.25">
      <c r="B240" s="39"/>
      <c r="C240" s="65" t="s">
        <v>421</v>
      </c>
      <c r="D240" s="66"/>
      <c r="E240" s="66"/>
      <c r="F240" s="67"/>
      <c r="G240" s="39"/>
      <c r="H240" s="63"/>
      <c r="I240" s="60"/>
      <c r="J240" s="63"/>
      <c r="K240" s="63"/>
      <c r="L240" s="63"/>
    </row>
    <row r="241" spans="2:12" ht="23.25" customHeight="1" thickBot="1" x14ac:dyDescent="0.3">
      <c r="B241" s="40"/>
      <c r="C241" s="47" t="s">
        <v>413</v>
      </c>
      <c r="D241" s="48"/>
      <c r="E241" s="48"/>
      <c r="F241" s="49"/>
      <c r="G241" s="40"/>
      <c r="H241" s="64"/>
      <c r="I241" s="61"/>
      <c r="J241" s="64"/>
      <c r="K241" s="64"/>
      <c r="L241" s="64"/>
    </row>
    <row r="242" spans="2:12" ht="22.5" customHeight="1" x14ac:dyDescent="0.25">
      <c r="B242" s="38" t="s">
        <v>461</v>
      </c>
      <c r="C242" s="41" t="s">
        <v>410</v>
      </c>
      <c r="D242" s="42"/>
      <c r="E242" s="42"/>
      <c r="F242" s="43"/>
      <c r="G242" s="38" t="s">
        <v>411</v>
      </c>
      <c r="H242" s="62">
        <v>500</v>
      </c>
      <c r="I242" s="59"/>
      <c r="J242" s="62">
        <f>H242*I242</f>
        <v>0</v>
      </c>
      <c r="K242" s="62">
        <f>0.23*J242</f>
        <v>0</v>
      </c>
      <c r="L242" s="62">
        <f t="shared" ref="L242:L263" si="16">J242+K242</f>
        <v>0</v>
      </c>
    </row>
    <row r="243" spans="2:12" ht="21.75" customHeight="1" x14ac:dyDescent="0.25">
      <c r="B243" s="39"/>
      <c r="C243" s="65" t="s">
        <v>422</v>
      </c>
      <c r="D243" s="66"/>
      <c r="E243" s="66"/>
      <c r="F243" s="67"/>
      <c r="G243" s="39"/>
      <c r="H243" s="63"/>
      <c r="I243" s="60"/>
      <c r="J243" s="63"/>
      <c r="K243" s="63"/>
      <c r="L243" s="63"/>
    </row>
    <row r="244" spans="2:12" ht="24.75" customHeight="1" thickBot="1" x14ac:dyDescent="0.3">
      <c r="B244" s="40"/>
      <c r="C244" s="47" t="s">
        <v>413</v>
      </c>
      <c r="D244" s="48"/>
      <c r="E244" s="48"/>
      <c r="F244" s="49"/>
      <c r="G244" s="40"/>
      <c r="H244" s="64"/>
      <c r="I244" s="61"/>
      <c r="J244" s="64"/>
      <c r="K244" s="64"/>
      <c r="L244" s="64"/>
    </row>
    <row r="245" spans="2:12" ht="21.75" customHeight="1" x14ac:dyDescent="0.25">
      <c r="B245" s="38" t="s">
        <v>462</v>
      </c>
      <c r="C245" s="41" t="s">
        <v>410</v>
      </c>
      <c r="D245" s="42"/>
      <c r="E245" s="42"/>
      <c r="F245" s="43"/>
      <c r="G245" s="38" t="s">
        <v>411</v>
      </c>
      <c r="H245" s="62">
        <v>500</v>
      </c>
      <c r="I245" s="59"/>
      <c r="J245" s="62">
        <f>H245*I245</f>
        <v>0</v>
      </c>
      <c r="K245" s="62">
        <f>0.23*J245</f>
        <v>0</v>
      </c>
      <c r="L245" s="62">
        <f t="shared" ref="L245:L266" si="17">J245+K245</f>
        <v>0</v>
      </c>
    </row>
    <row r="246" spans="2:12" ht="21.75" customHeight="1" x14ac:dyDescent="0.25">
      <c r="B246" s="39"/>
      <c r="C246" s="65" t="s">
        <v>423</v>
      </c>
      <c r="D246" s="66"/>
      <c r="E246" s="66"/>
      <c r="F246" s="67"/>
      <c r="G246" s="39"/>
      <c r="H246" s="63"/>
      <c r="I246" s="60"/>
      <c r="J246" s="63"/>
      <c r="K246" s="63"/>
      <c r="L246" s="63"/>
    </row>
    <row r="247" spans="2:12" ht="26.25" customHeight="1" thickBot="1" x14ac:dyDescent="0.3">
      <c r="B247" s="40"/>
      <c r="C247" s="47" t="s">
        <v>413</v>
      </c>
      <c r="D247" s="48"/>
      <c r="E247" s="48"/>
      <c r="F247" s="49"/>
      <c r="G247" s="40"/>
      <c r="H247" s="64"/>
      <c r="I247" s="61"/>
      <c r="J247" s="64"/>
      <c r="K247" s="64"/>
      <c r="L247" s="64"/>
    </row>
    <row r="248" spans="2:12" ht="21.75" customHeight="1" x14ac:dyDescent="0.25">
      <c r="B248" s="38" t="s">
        <v>463</v>
      </c>
      <c r="C248" s="41" t="s">
        <v>410</v>
      </c>
      <c r="D248" s="42"/>
      <c r="E248" s="42"/>
      <c r="F248" s="43"/>
      <c r="G248" s="38" t="s">
        <v>411</v>
      </c>
      <c r="H248" s="62">
        <v>200</v>
      </c>
      <c r="I248" s="59"/>
      <c r="J248" s="62">
        <f>H248*I248</f>
        <v>0</v>
      </c>
      <c r="K248" s="62">
        <f>0.23*J248</f>
        <v>0</v>
      </c>
      <c r="L248" s="62">
        <f t="shared" ref="L248" si="18">J248+K248</f>
        <v>0</v>
      </c>
    </row>
    <row r="249" spans="2:12" ht="23.25" customHeight="1" x14ac:dyDescent="0.25">
      <c r="B249" s="39"/>
      <c r="C249" s="65" t="s">
        <v>424</v>
      </c>
      <c r="D249" s="66"/>
      <c r="E249" s="66"/>
      <c r="F249" s="67"/>
      <c r="G249" s="39"/>
      <c r="H249" s="63"/>
      <c r="I249" s="60"/>
      <c r="J249" s="63"/>
      <c r="K249" s="63"/>
      <c r="L249" s="63"/>
    </row>
    <row r="250" spans="2:12" ht="24" customHeight="1" thickBot="1" x14ac:dyDescent="0.3">
      <c r="B250" s="40"/>
      <c r="C250" s="47" t="s">
        <v>413</v>
      </c>
      <c r="D250" s="48"/>
      <c r="E250" s="48"/>
      <c r="F250" s="49"/>
      <c r="G250" s="40"/>
      <c r="H250" s="64"/>
      <c r="I250" s="61"/>
      <c r="J250" s="64"/>
      <c r="K250" s="64"/>
      <c r="L250" s="64"/>
    </row>
    <row r="251" spans="2:12" ht="24.75" customHeight="1" x14ac:dyDescent="0.25">
      <c r="B251" s="38" t="s">
        <v>464</v>
      </c>
      <c r="C251" s="41" t="s">
        <v>410</v>
      </c>
      <c r="D251" s="42"/>
      <c r="E251" s="42"/>
      <c r="F251" s="43"/>
      <c r="G251" s="38" t="s">
        <v>411</v>
      </c>
      <c r="H251" s="62">
        <v>150</v>
      </c>
      <c r="I251" s="59"/>
      <c r="J251" s="62">
        <f>H251*I251</f>
        <v>0</v>
      </c>
      <c r="K251" s="62">
        <f>0.23*J251</f>
        <v>0</v>
      </c>
      <c r="L251" s="62">
        <f t="shared" ref="L251" si="19">J251+K251</f>
        <v>0</v>
      </c>
    </row>
    <row r="252" spans="2:12" ht="25.5" customHeight="1" x14ac:dyDescent="0.25">
      <c r="B252" s="39"/>
      <c r="C252" s="65" t="s">
        <v>425</v>
      </c>
      <c r="D252" s="66"/>
      <c r="E252" s="66"/>
      <c r="F252" s="67"/>
      <c r="G252" s="39"/>
      <c r="H252" s="63"/>
      <c r="I252" s="60"/>
      <c r="J252" s="63"/>
      <c r="K252" s="63"/>
      <c r="L252" s="63"/>
    </row>
    <row r="253" spans="2:12" ht="22.5" customHeight="1" thickBot="1" x14ac:dyDescent="0.3">
      <c r="B253" s="39"/>
      <c r="C253" s="68" t="s">
        <v>413</v>
      </c>
      <c r="D253" s="69"/>
      <c r="E253" s="69"/>
      <c r="F253" s="70"/>
      <c r="G253" s="39"/>
      <c r="H253" s="63"/>
      <c r="I253" s="60"/>
      <c r="J253" s="64"/>
      <c r="K253" s="64"/>
      <c r="L253" s="64"/>
    </row>
    <row r="254" spans="2:12" ht="25.5" customHeight="1" x14ac:dyDescent="0.25">
      <c r="B254" s="38" t="s">
        <v>465</v>
      </c>
      <c r="C254" s="41" t="s">
        <v>410</v>
      </c>
      <c r="D254" s="42"/>
      <c r="E254" s="42"/>
      <c r="F254" s="43"/>
      <c r="G254" s="38" t="s">
        <v>411</v>
      </c>
      <c r="H254" s="62">
        <v>150</v>
      </c>
      <c r="I254" s="59"/>
      <c r="J254" s="62">
        <f>H254*I254</f>
        <v>0</v>
      </c>
      <c r="K254" s="62">
        <f>0.23*J254</f>
        <v>0</v>
      </c>
      <c r="L254" s="62">
        <f t="shared" ref="L254" si="20">J254+K254</f>
        <v>0</v>
      </c>
    </row>
    <row r="255" spans="2:12" ht="23.25" customHeight="1" x14ac:dyDescent="0.25">
      <c r="B255" s="39"/>
      <c r="C255" s="65" t="s">
        <v>426</v>
      </c>
      <c r="D255" s="66"/>
      <c r="E255" s="66"/>
      <c r="F255" s="67"/>
      <c r="G255" s="39"/>
      <c r="H255" s="63"/>
      <c r="I255" s="60"/>
      <c r="J255" s="63"/>
      <c r="K255" s="63"/>
      <c r="L255" s="63"/>
    </row>
    <row r="256" spans="2:12" ht="23.25" customHeight="1" thickBot="1" x14ac:dyDescent="0.3">
      <c r="B256" s="40"/>
      <c r="C256" s="47" t="s">
        <v>413</v>
      </c>
      <c r="D256" s="48"/>
      <c r="E256" s="48"/>
      <c r="F256" s="49"/>
      <c r="G256" s="40"/>
      <c r="H256" s="64"/>
      <c r="I256" s="61"/>
      <c r="J256" s="64"/>
      <c r="K256" s="64"/>
      <c r="L256" s="64"/>
    </row>
    <row r="257" spans="2:12" ht="28.5" customHeight="1" x14ac:dyDescent="0.25">
      <c r="B257" s="38" t="s">
        <v>466</v>
      </c>
      <c r="C257" s="41" t="s">
        <v>410</v>
      </c>
      <c r="D257" s="42"/>
      <c r="E257" s="42"/>
      <c r="F257" s="43"/>
      <c r="G257" s="38" t="s">
        <v>411</v>
      </c>
      <c r="H257" s="62">
        <v>150</v>
      </c>
      <c r="I257" s="59"/>
      <c r="J257" s="62">
        <f>H257*I257</f>
        <v>0</v>
      </c>
      <c r="K257" s="62">
        <f>0.23*J257</f>
        <v>0</v>
      </c>
      <c r="L257" s="62">
        <f t="shared" ref="L257" si="21">J257+K257</f>
        <v>0</v>
      </c>
    </row>
    <row r="258" spans="2:12" ht="21.75" customHeight="1" x14ac:dyDescent="0.25">
      <c r="B258" s="39"/>
      <c r="C258" s="65" t="s">
        <v>427</v>
      </c>
      <c r="D258" s="66"/>
      <c r="E258" s="66"/>
      <c r="F258" s="67"/>
      <c r="G258" s="39"/>
      <c r="H258" s="63"/>
      <c r="I258" s="60"/>
      <c r="J258" s="63"/>
      <c r="K258" s="63"/>
      <c r="L258" s="63"/>
    </row>
    <row r="259" spans="2:12" ht="24.75" customHeight="1" thickBot="1" x14ac:dyDescent="0.3">
      <c r="B259" s="40"/>
      <c r="C259" s="47" t="s">
        <v>413</v>
      </c>
      <c r="D259" s="48"/>
      <c r="E259" s="48"/>
      <c r="F259" s="49"/>
      <c r="G259" s="40"/>
      <c r="H259" s="64"/>
      <c r="I259" s="61"/>
      <c r="J259" s="64"/>
      <c r="K259" s="64"/>
      <c r="L259" s="64"/>
    </row>
    <row r="260" spans="2:12" ht="21" customHeight="1" x14ac:dyDescent="0.25">
      <c r="B260" s="38" t="s">
        <v>467</v>
      </c>
      <c r="C260" s="41" t="s">
        <v>410</v>
      </c>
      <c r="D260" s="42"/>
      <c r="E260" s="42"/>
      <c r="F260" s="43"/>
      <c r="G260" s="38" t="s">
        <v>411</v>
      </c>
      <c r="H260" s="62">
        <v>150</v>
      </c>
      <c r="I260" s="59"/>
      <c r="J260" s="62">
        <f>H260*I260</f>
        <v>0</v>
      </c>
      <c r="K260" s="62">
        <f>0.23*J260</f>
        <v>0</v>
      </c>
      <c r="L260" s="62">
        <f t="shared" ref="L260" si="22">J260+K260</f>
        <v>0</v>
      </c>
    </row>
    <row r="261" spans="2:12" x14ac:dyDescent="0.25">
      <c r="B261" s="39"/>
      <c r="C261" s="44" t="s">
        <v>428</v>
      </c>
      <c r="D261" s="45"/>
      <c r="E261" s="45"/>
      <c r="F261" s="46"/>
      <c r="G261" s="39"/>
      <c r="H261" s="63"/>
      <c r="I261" s="60"/>
      <c r="J261" s="63"/>
      <c r="K261" s="63"/>
      <c r="L261" s="63"/>
    </row>
    <row r="262" spans="2:12" ht="22.5" customHeight="1" thickBot="1" x14ac:dyDescent="0.3">
      <c r="B262" s="40"/>
      <c r="C262" s="47" t="s">
        <v>413</v>
      </c>
      <c r="D262" s="48"/>
      <c r="E262" s="48"/>
      <c r="F262" s="49"/>
      <c r="G262" s="40"/>
      <c r="H262" s="64"/>
      <c r="I262" s="61"/>
      <c r="J262" s="64"/>
      <c r="K262" s="64"/>
      <c r="L262" s="64"/>
    </row>
    <row r="263" spans="2:12" ht="21.75" customHeight="1" x14ac:dyDescent="0.25">
      <c r="B263" s="38">
        <v>160</v>
      </c>
      <c r="C263" s="41" t="s">
        <v>429</v>
      </c>
      <c r="D263" s="42"/>
      <c r="E263" s="42"/>
      <c r="F263" s="43"/>
      <c r="G263" s="38" t="s">
        <v>411</v>
      </c>
      <c r="H263" s="62">
        <v>100</v>
      </c>
      <c r="I263" s="59"/>
      <c r="J263" s="62">
        <f>H263*I263</f>
        <v>0</v>
      </c>
      <c r="K263" s="62">
        <f>0.23*J263</f>
        <v>0</v>
      </c>
      <c r="L263" s="62">
        <f t="shared" si="16"/>
        <v>0</v>
      </c>
    </row>
    <row r="264" spans="2:12" ht="21" customHeight="1" x14ac:dyDescent="0.25">
      <c r="B264" s="39"/>
      <c r="C264" s="44" t="s">
        <v>430</v>
      </c>
      <c r="D264" s="45"/>
      <c r="E264" s="45"/>
      <c r="F264" s="46"/>
      <c r="G264" s="39"/>
      <c r="H264" s="63"/>
      <c r="I264" s="60"/>
      <c r="J264" s="63"/>
      <c r="K264" s="63"/>
      <c r="L264" s="63"/>
    </row>
    <row r="265" spans="2:12" ht="22.5" customHeight="1" thickBot="1" x14ac:dyDescent="0.3">
      <c r="B265" s="40"/>
      <c r="C265" s="47" t="s">
        <v>431</v>
      </c>
      <c r="D265" s="48"/>
      <c r="E265" s="48"/>
      <c r="F265" s="49"/>
      <c r="G265" s="40"/>
      <c r="H265" s="64"/>
      <c r="I265" s="61"/>
      <c r="J265" s="64"/>
      <c r="K265" s="64"/>
      <c r="L265" s="64"/>
    </row>
    <row r="266" spans="2:12" ht="21" customHeight="1" x14ac:dyDescent="0.25">
      <c r="B266" s="38" t="s">
        <v>468</v>
      </c>
      <c r="C266" s="41" t="s">
        <v>429</v>
      </c>
      <c r="D266" s="42"/>
      <c r="E266" s="42"/>
      <c r="F266" s="43"/>
      <c r="G266" s="38" t="s">
        <v>411</v>
      </c>
      <c r="H266" s="62">
        <v>50</v>
      </c>
      <c r="I266" s="59"/>
      <c r="J266" s="62">
        <f>H266*I266</f>
        <v>0</v>
      </c>
      <c r="K266" s="62">
        <f>0.23*J266</f>
        <v>0</v>
      </c>
      <c r="L266" s="62">
        <f t="shared" si="17"/>
        <v>0</v>
      </c>
    </row>
    <row r="267" spans="2:12" ht="18.75" customHeight="1" x14ac:dyDescent="0.25">
      <c r="B267" s="39"/>
      <c r="C267" s="44" t="s">
        <v>432</v>
      </c>
      <c r="D267" s="45"/>
      <c r="E267" s="45"/>
      <c r="F267" s="46"/>
      <c r="G267" s="39"/>
      <c r="H267" s="63"/>
      <c r="I267" s="60"/>
      <c r="J267" s="63"/>
      <c r="K267" s="63"/>
      <c r="L267" s="63"/>
    </row>
    <row r="268" spans="2:12" ht="21.75" customHeight="1" thickBot="1" x14ac:dyDescent="0.3">
      <c r="B268" s="40"/>
      <c r="C268" s="47" t="s">
        <v>431</v>
      </c>
      <c r="D268" s="48"/>
      <c r="E268" s="48"/>
      <c r="F268" s="49"/>
      <c r="G268" s="40"/>
      <c r="H268" s="64"/>
      <c r="I268" s="61"/>
      <c r="J268" s="64"/>
      <c r="K268" s="64"/>
      <c r="L268" s="64"/>
    </row>
    <row r="269" spans="2:12" ht="21.75" customHeight="1" x14ac:dyDescent="0.25">
      <c r="B269" s="38">
        <v>162</v>
      </c>
      <c r="C269" s="41" t="s">
        <v>429</v>
      </c>
      <c r="D269" s="42"/>
      <c r="E269" s="42"/>
      <c r="F269" s="43"/>
      <c r="G269" s="38" t="s">
        <v>411</v>
      </c>
      <c r="H269" s="62">
        <v>50</v>
      </c>
      <c r="I269" s="59"/>
      <c r="J269" s="62">
        <f>H269*I269</f>
        <v>0</v>
      </c>
      <c r="K269" s="62">
        <f>0.23*J269</f>
        <v>0</v>
      </c>
      <c r="L269" s="62">
        <f>J269+K269</f>
        <v>0</v>
      </c>
    </row>
    <row r="270" spans="2:12" x14ac:dyDescent="0.25">
      <c r="B270" s="39"/>
      <c r="C270" s="44" t="s">
        <v>433</v>
      </c>
      <c r="D270" s="45"/>
      <c r="E270" s="45"/>
      <c r="F270" s="46"/>
      <c r="G270" s="39"/>
      <c r="H270" s="63"/>
      <c r="I270" s="60"/>
      <c r="J270" s="63"/>
      <c r="K270" s="63"/>
      <c r="L270" s="63"/>
    </row>
    <row r="271" spans="2:12" ht="24.75" customHeight="1" thickBot="1" x14ac:dyDescent="0.3">
      <c r="B271" s="40"/>
      <c r="C271" s="47" t="s">
        <v>431</v>
      </c>
      <c r="D271" s="48"/>
      <c r="E271" s="48"/>
      <c r="F271" s="49"/>
      <c r="G271" s="40"/>
      <c r="H271" s="64"/>
      <c r="I271" s="61"/>
      <c r="J271" s="64"/>
      <c r="K271" s="64"/>
      <c r="L271" s="64"/>
    </row>
    <row r="272" spans="2:12" ht="21.75" customHeight="1" x14ac:dyDescent="0.25">
      <c r="B272" s="38" t="s">
        <v>469</v>
      </c>
      <c r="C272" s="41" t="s">
        <v>429</v>
      </c>
      <c r="D272" s="42"/>
      <c r="E272" s="42"/>
      <c r="F272" s="43"/>
      <c r="G272" s="38" t="s">
        <v>411</v>
      </c>
      <c r="H272" s="62">
        <v>50</v>
      </c>
      <c r="I272" s="59"/>
      <c r="J272" s="62">
        <f>H272*I272</f>
        <v>0</v>
      </c>
      <c r="K272" s="62">
        <f>0.23*J272</f>
        <v>0</v>
      </c>
      <c r="L272" s="62">
        <f t="shared" ref="L272" si="23">J272+K272</f>
        <v>0</v>
      </c>
    </row>
    <row r="273" spans="2:12" ht="20.25" customHeight="1" x14ac:dyDescent="0.25">
      <c r="B273" s="39"/>
      <c r="C273" s="44" t="s">
        <v>434</v>
      </c>
      <c r="D273" s="45"/>
      <c r="E273" s="45"/>
      <c r="F273" s="46"/>
      <c r="G273" s="39"/>
      <c r="H273" s="63"/>
      <c r="I273" s="60"/>
      <c r="J273" s="63"/>
      <c r="K273" s="63"/>
      <c r="L273" s="63"/>
    </row>
    <row r="274" spans="2:12" ht="24" customHeight="1" thickBot="1" x14ac:dyDescent="0.3">
      <c r="B274" s="40"/>
      <c r="C274" s="47" t="s">
        <v>431</v>
      </c>
      <c r="D274" s="48"/>
      <c r="E274" s="48"/>
      <c r="F274" s="49"/>
      <c r="G274" s="40"/>
      <c r="H274" s="64"/>
      <c r="I274" s="61"/>
      <c r="J274" s="64"/>
      <c r="K274" s="64"/>
      <c r="L274" s="64"/>
    </row>
    <row r="275" spans="2:12" ht="27" customHeight="1" x14ac:dyDescent="0.25">
      <c r="B275" s="38" t="s">
        <v>470</v>
      </c>
      <c r="C275" s="41" t="s">
        <v>429</v>
      </c>
      <c r="D275" s="42"/>
      <c r="E275" s="42"/>
      <c r="F275" s="43"/>
      <c r="G275" s="38" t="s">
        <v>411</v>
      </c>
      <c r="H275" s="62">
        <v>500</v>
      </c>
      <c r="I275" s="59"/>
      <c r="J275" s="62">
        <f>H275*I275</f>
        <v>0</v>
      </c>
      <c r="K275" s="62">
        <f>0.23*J275</f>
        <v>0</v>
      </c>
      <c r="L275" s="62">
        <f t="shared" ref="L275" si="24">J275+K275</f>
        <v>0</v>
      </c>
    </row>
    <row r="276" spans="2:12" ht="20.25" customHeight="1" x14ac:dyDescent="0.25">
      <c r="B276" s="39"/>
      <c r="C276" s="44" t="s">
        <v>435</v>
      </c>
      <c r="D276" s="45"/>
      <c r="E276" s="45"/>
      <c r="F276" s="46"/>
      <c r="G276" s="39"/>
      <c r="H276" s="63"/>
      <c r="I276" s="60"/>
      <c r="J276" s="63"/>
      <c r="K276" s="63"/>
      <c r="L276" s="63"/>
    </row>
    <row r="277" spans="2:12" ht="27" customHeight="1" thickBot="1" x14ac:dyDescent="0.3">
      <c r="B277" s="40"/>
      <c r="C277" s="47" t="s">
        <v>431</v>
      </c>
      <c r="D277" s="48"/>
      <c r="E277" s="48"/>
      <c r="F277" s="49"/>
      <c r="G277" s="40"/>
      <c r="H277" s="64"/>
      <c r="I277" s="61"/>
      <c r="J277" s="64"/>
      <c r="K277" s="64"/>
      <c r="L277" s="64"/>
    </row>
    <row r="278" spans="2:12" ht="22.5" customHeight="1" x14ac:dyDescent="0.25">
      <c r="B278" s="38" t="s">
        <v>471</v>
      </c>
      <c r="C278" s="41" t="s">
        <v>429</v>
      </c>
      <c r="D278" s="42"/>
      <c r="E278" s="42"/>
      <c r="F278" s="43"/>
      <c r="G278" s="38" t="s">
        <v>411</v>
      </c>
      <c r="H278" s="62">
        <v>50</v>
      </c>
      <c r="I278" s="59"/>
      <c r="J278" s="62">
        <f>H278*I278</f>
        <v>0</v>
      </c>
      <c r="K278" s="62">
        <f>0.23*J278</f>
        <v>0</v>
      </c>
      <c r="L278" s="62">
        <f t="shared" ref="L278" si="25">J278+K278</f>
        <v>0</v>
      </c>
    </row>
    <row r="279" spans="2:12" ht="20.25" customHeight="1" x14ac:dyDescent="0.25">
      <c r="B279" s="39"/>
      <c r="C279" s="44" t="s">
        <v>436</v>
      </c>
      <c r="D279" s="45"/>
      <c r="E279" s="45"/>
      <c r="F279" s="46"/>
      <c r="G279" s="39"/>
      <c r="H279" s="63"/>
      <c r="I279" s="60"/>
      <c r="J279" s="63"/>
      <c r="K279" s="63"/>
      <c r="L279" s="63"/>
    </row>
    <row r="280" spans="2:12" ht="27.75" customHeight="1" thickBot="1" x14ac:dyDescent="0.3">
      <c r="B280" s="40"/>
      <c r="C280" s="47" t="s">
        <v>431</v>
      </c>
      <c r="D280" s="48"/>
      <c r="E280" s="48"/>
      <c r="F280" s="49"/>
      <c r="G280" s="40"/>
      <c r="H280" s="64"/>
      <c r="I280" s="61"/>
      <c r="J280" s="64"/>
      <c r="K280" s="64"/>
      <c r="L280" s="64"/>
    </row>
    <row r="281" spans="2:12" ht="21.75" customHeight="1" x14ac:dyDescent="0.25">
      <c r="B281" s="38" t="s">
        <v>472</v>
      </c>
      <c r="C281" s="41" t="s">
        <v>429</v>
      </c>
      <c r="D281" s="42"/>
      <c r="E281" s="42"/>
      <c r="F281" s="43"/>
      <c r="G281" s="38" t="s">
        <v>411</v>
      </c>
      <c r="H281" s="62">
        <v>50</v>
      </c>
      <c r="I281" s="59"/>
      <c r="J281" s="62">
        <f>H281*I281</f>
        <v>0</v>
      </c>
      <c r="K281" s="62">
        <f>0.23*J281</f>
        <v>0</v>
      </c>
      <c r="L281" s="62">
        <f t="shared" ref="L281" si="26">J281+K281</f>
        <v>0</v>
      </c>
    </row>
    <row r="282" spans="2:12" ht="18.75" customHeight="1" x14ac:dyDescent="0.25">
      <c r="B282" s="39"/>
      <c r="C282" s="44" t="s">
        <v>437</v>
      </c>
      <c r="D282" s="45"/>
      <c r="E282" s="45"/>
      <c r="F282" s="46"/>
      <c r="G282" s="39"/>
      <c r="H282" s="63"/>
      <c r="I282" s="60"/>
      <c r="J282" s="63"/>
      <c r="K282" s="63"/>
      <c r="L282" s="63"/>
    </row>
    <row r="283" spans="2:12" ht="23.25" customHeight="1" thickBot="1" x14ac:dyDescent="0.3">
      <c r="B283" s="40"/>
      <c r="C283" s="47" t="s">
        <v>431</v>
      </c>
      <c r="D283" s="48"/>
      <c r="E283" s="48"/>
      <c r="F283" s="49"/>
      <c r="G283" s="40"/>
      <c r="H283" s="64"/>
      <c r="I283" s="61"/>
      <c r="J283" s="64"/>
      <c r="K283" s="64"/>
      <c r="L283" s="64"/>
    </row>
    <row r="284" spans="2:12" ht="19.5" customHeight="1" x14ac:dyDescent="0.25">
      <c r="B284" s="38" t="s">
        <v>473</v>
      </c>
      <c r="C284" s="41" t="s">
        <v>429</v>
      </c>
      <c r="D284" s="42"/>
      <c r="E284" s="42"/>
      <c r="F284" s="43"/>
      <c r="G284" s="38" t="s">
        <v>411</v>
      </c>
      <c r="H284" s="62">
        <v>300</v>
      </c>
      <c r="I284" s="59"/>
      <c r="J284" s="62">
        <f>H284*I284</f>
        <v>0</v>
      </c>
      <c r="K284" s="62">
        <f>0.23*J284</f>
        <v>0</v>
      </c>
      <c r="L284" s="62">
        <f t="shared" ref="L284" si="27">J284+K284</f>
        <v>0</v>
      </c>
    </row>
    <row r="285" spans="2:12" ht="21.75" customHeight="1" x14ac:dyDescent="0.25">
      <c r="B285" s="39"/>
      <c r="C285" s="44" t="s">
        <v>438</v>
      </c>
      <c r="D285" s="45"/>
      <c r="E285" s="45"/>
      <c r="F285" s="46"/>
      <c r="G285" s="39"/>
      <c r="H285" s="63"/>
      <c r="I285" s="60"/>
      <c r="J285" s="63"/>
      <c r="K285" s="63"/>
      <c r="L285" s="63"/>
    </row>
    <row r="286" spans="2:12" ht="24" customHeight="1" thickBot="1" x14ac:dyDescent="0.3">
      <c r="B286" s="40"/>
      <c r="C286" s="47" t="s">
        <v>431</v>
      </c>
      <c r="D286" s="48"/>
      <c r="E286" s="48"/>
      <c r="F286" s="49"/>
      <c r="G286" s="40"/>
      <c r="H286" s="64"/>
      <c r="I286" s="61"/>
      <c r="J286" s="64"/>
      <c r="K286" s="64"/>
      <c r="L286" s="64"/>
    </row>
    <row r="287" spans="2:12" ht="21.75" customHeight="1" x14ac:dyDescent="0.25">
      <c r="B287" s="38">
        <v>168</v>
      </c>
      <c r="C287" s="41" t="s">
        <v>429</v>
      </c>
      <c r="D287" s="42"/>
      <c r="E287" s="42"/>
      <c r="F287" s="43"/>
      <c r="G287" s="38" t="s">
        <v>411</v>
      </c>
      <c r="H287" s="62">
        <v>100</v>
      </c>
      <c r="I287" s="59"/>
      <c r="J287" s="62">
        <f>H287*I287</f>
        <v>0</v>
      </c>
      <c r="K287" s="62">
        <f>0.23*J287</f>
        <v>0</v>
      </c>
      <c r="L287" s="62">
        <f t="shared" ref="L287" si="28">J287+K287</f>
        <v>0</v>
      </c>
    </row>
    <row r="288" spans="2:12" ht="22.5" customHeight="1" x14ac:dyDescent="0.25">
      <c r="B288" s="39"/>
      <c r="C288" s="65" t="s">
        <v>439</v>
      </c>
      <c r="D288" s="66"/>
      <c r="E288" s="66"/>
      <c r="F288" s="67"/>
      <c r="G288" s="39"/>
      <c r="H288" s="63"/>
      <c r="I288" s="60"/>
      <c r="J288" s="63"/>
      <c r="K288" s="63"/>
      <c r="L288" s="63"/>
    </row>
    <row r="289" spans="2:12" ht="22.5" customHeight="1" thickBot="1" x14ac:dyDescent="0.3">
      <c r="B289" s="40"/>
      <c r="C289" s="47" t="s">
        <v>431</v>
      </c>
      <c r="D289" s="48"/>
      <c r="E289" s="48"/>
      <c r="F289" s="49"/>
      <c r="G289" s="40"/>
      <c r="H289" s="64"/>
      <c r="I289" s="61"/>
      <c r="J289" s="64"/>
      <c r="K289" s="64"/>
      <c r="L289" s="64"/>
    </row>
    <row r="290" spans="2:12" ht="22.5" customHeight="1" x14ac:dyDescent="0.25">
      <c r="B290" s="38" t="s">
        <v>474</v>
      </c>
      <c r="C290" s="41" t="s">
        <v>429</v>
      </c>
      <c r="D290" s="42"/>
      <c r="E290" s="42"/>
      <c r="F290" s="43"/>
      <c r="G290" s="38" t="s">
        <v>411</v>
      </c>
      <c r="H290" s="62">
        <v>51</v>
      </c>
      <c r="I290" s="59"/>
      <c r="J290" s="62">
        <f>H290*I290</f>
        <v>0</v>
      </c>
      <c r="K290" s="62">
        <f>0.23*J290</f>
        <v>0</v>
      </c>
      <c r="L290" s="62">
        <f t="shared" ref="L290" si="29">J290+K290</f>
        <v>0</v>
      </c>
    </row>
    <row r="291" spans="2:12" ht="21" customHeight="1" x14ac:dyDescent="0.25">
      <c r="B291" s="39"/>
      <c r="C291" s="65" t="s">
        <v>440</v>
      </c>
      <c r="D291" s="66"/>
      <c r="E291" s="66"/>
      <c r="F291" s="67"/>
      <c r="G291" s="39"/>
      <c r="H291" s="63"/>
      <c r="I291" s="60"/>
      <c r="J291" s="63"/>
      <c r="K291" s="63"/>
      <c r="L291" s="63"/>
    </row>
    <row r="292" spans="2:12" ht="22.5" customHeight="1" thickBot="1" x14ac:dyDescent="0.3">
      <c r="B292" s="40"/>
      <c r="C292" s="47" t="s">
        <v>431</v>
      </c>
      <c r="D292" s="48"/>
      <c r="E292" s="48"/>
      <c r="F292" s="49"/>
      <c r="G292" s="40"/>
      <c r="H292" s="64"/>
      <c r="I292" s="61"/>
      <c r="J292" s="64"/>
      <c r="K292" s="64"/>
      <c r="L292" s="64"/>
    </row>
    <row r="293" spans="2:12" ht="21.75" customHeight="1" x14ac:dyDescent="0.25">
      <c r="B293" s="38">
        <v>170</v>
      </c>
      <c r="C293" s="41" t="s">
        <v>429</v>
      </c>
      <c r="D293" s="42"/>
      <c r="E293" s="42"/>
      <c r="F293" s="43"/>
      <c r="G293" s="38" t="s">
        <v>411</v>
      </c>
      <c r="H293" s="62">
        <v>151</v>
      </c>
      <c r="I293" s="59"/>
      <c r="J293" s="62">
        <f>H293*I293</f>
        <v>0</v>
      </c>
      <c r="K293" s="62">
        <f>0.23*J293</f>
        <v>0</v>
      </c>
      <c r="L293" s="62">
        <f t="shared" ref="L293" si="30">J293+K293</f>
        <v>0</v>
      </c>
    </row>
    <row r="294" spans="2:12" ht="19.5" customHeight="1" x14ac:dyDescent="0.25">
      <c r="B294" s="39"/>
      <c r="C294" s="65" t="s">
        <v>422</v>
      </c>
      <c r="D294" s="66"/>
      <c r="E294" s="66"/>
      <c r="F294" s="67"/>
      <c r="G294" s="39"/>
      <c r="H294" s="63"/>
      <c r="I294" s="60"/>
      <c r="J294" s="63"/>
      <c r="K294" s="63"/>
      <c r="L294" s="63"/>
    </row>
    <row r="295" spans="2:12" ht="20.25" customHeight="1" thickBot="1" x14ac:dyDescent="0.3">
      <c r="B295" s="40"/>
      <c r="C295" s="47" t="s">
        <v>431</v>
      </c>
      <c r="D295" s="48"/>
      <c r="E295" s="48"/>
      <c r="F295" s="49"/>
      <c r="G295" s="40"/>
      <c r="H295" s="64"/>
      <c r="I295" s="61"/>
      <c r="J295" s="64"/>
      <c r="K295" s="64"/>
      <c r="L295" s="64"/>
    </row>
    <row r="296" spans="2:12" ht="21" customHeight="1" x14ac:dyDescent="0.25">
      <c r="B296" s="38" t="s">
        <v>475</v>
      </c>
      <c r="C296" s="41" t="s">
        <v>429</v>
      </c>
      <c r="D296" s="42"/>
      <c r="E296" s="42"/>
      <c r="F296" s="43"/>
      <c r="G296" s="38" t="s">
        <v>411</v>
      </c>
      <c r="H296" s="62">
        <v>151</v>
      </c>
      <c r="I296" s="59"/>
      <c r="J296" s="62">
        <f>H296*I296</f>
        <v>0</v>
      </c>
      <c r="K296" s="62">
        <f>0.23*J296</f>
        <v>0</v>
      </c>
      <c r="L296" s="62">
        <f t="shared" ref="L296" si="31">J296+K296</f>
        <v>0</v>
      </c>
    </row>
    <row r="297" spans="2:12" ht="21.75" customHeight="1" x14ac:dyDescent="0.25">
      <c r="B297" s="39"/>
      <c r="C297" s="65" t="s">
        <v>423</v>
      </c>
      <c r="D297" s="66"/>
      <c r="E297" s="66"/>
      <c r="F297" s="67"/>
      <c r="G297" s="39"/>
      <c r="H297" s="63"/>
      <c r="I297" s="60"/>
      <c r="J297" s="63"/>
      <c r="K297" s="63"/>
      <c r="L297" s="63"/>
    </row>
    <row r="298" spans="2:12" ht="23.25" customHeight="1" thickBot="1" x14ac:dyDescent="0.3">
      <c r="B298" s="40"/>
      <c r="C298" s="47" t="s">
        <v>431</v>
      </c>
      <c r="D298" s="48"/>
      <c r="E298" s="48"/>
      <c r="F298" s="49"/>
      <c r="G298" s="40"/>
      <c r="H298" s="64"/>
      <c r="I298" s="61"/>
      <c r="J298" s="64"/>
      <c r="K298" s="64"/>
      <c r="L298" s="64"/>
    </row>
    <row r="299" spans="2:12" ht="22.5" customHeight="1" x14ac:dyDescent="0.25">
      <c r="B299" s="38" t="s">
        <v>476</v>
      </c>
      <c r="C299" s="41" t="s">
        <v>429</v>
      </c>
      <c r="D299" s="42"/>
      <c r="E299" s="42"/>
      <c r="F299" s="43"/>
      <c r="G299" s="38" t="s">
        <v>411</v>
      </c>
      <c r="H299" s="62">
        <v>100</v>
      </c>
      <c r="I299" s="59"/>
      <c r="J299" s="62">
        <f t="shared" ref="J299" si="32">H299*I299</f>
        <v>0</v>
      </c>
      <c r="K299" s="62">
        <f>0.23*J299</f>
        <v>0</v>
      </c>
      <c r="L299" s="62">
        <f t="shared" ref="L299" si="33">J299+K299</f>
        <v>0</v>
      </c>
    </row>
    <row r="300" spans="2:12" ht="21" customHeight="1" x14ac:dyDescent="0.25">
      <c r="B300" s="39"/>
      <c r="C300" s="44" t="s">
        <v>428</v>
      </c>
      <c r="D300" s="45"/>
      <c r="E300" s="45"/>
      <c r="F300" s="46"/>
      <c r="G300" s="39"/>
      <c r="H300" s="63"/>
      <c r="I300" s="60"/>
      <c r="J300" s="63"/>
      <c r="K300" s="63"/>
      <c r="L300" s="63"/>
    </row>
    <row r="301" spans="2:12" ht="23.25" customHeight="1" thickBot="1" x14ac:dyDescent="0.3">
      <c r="B301" s="40"/>
      <c r="C301" s="47" t="s">
        <v>431</v>
      </c>
      <c r="D301" s="48"/>
      <c r="E301" s="48"/>
      <c r="F301" s="49"/>
      <c r="G301" s="40"/>
      <c r="H301" s="64"/>
      <c r="I301" s="61"/>
      <c r="J301" s="64"/>
      <c r="K301" s="64"/>
      <c r="L301" s="64"/>
    </row>
    <row r="302" spans="2:12" ht="21" customHeight="1" x14ac:dyDescent="0.25">
      <c r="B302" s="38" t="s">
        <v>477</v>
      </c>
      <c r="C302" s="41" t="s">
        <v>429</v>
      </c>
      <c r="D302" s="42"/>
      <c r="E302" s="42"/>
      <c r="F302" s="43"/>
      <c r="G302" s="38" t="s">
        <v>441</v>
      </c>
      <c r="H302" s="62">
        <v>100</v>
      </c>
      <c r="I302" s="59"/>
      <c r="J302" s="62">
        <f t="shared" ref="J302" si="34">H302*I302</f>
        <v>0</v>
      </c>
      <c r="K302" s="62">
        <f>0.23*J302</f>
        <v>0</v>
      </c>
      <c r="L302" s="62">
        <f t="shared" ref="L302" si="35">J302+K302</f>
        <v>0</v>
      </c>
    </row>
    <row r="303" spans="2:12" ht="21" customHeight="1" x14ac:dyDescent="0.25">
      <c r="B303" s="39"/>
      <c r="C303" s="65" t="s">
        <v>425</v>
      </c>
      <c r="D303" s="66"/>
      <c r="E303" s="66"/>
      <c r="F303" s="67"/>
      <c r="G303" s="39"/>
      <c r="H303" s="63"/>
      <c r="I303" s="60"/>
      <c r="J303" s="63"/>
      <c r="K303" s="63"/>
      <c r="L303" s="63"/>
    </row>
    <row r="304" spans="2:12" ht="26.25" customHeight="1" thickBot="1" x14ac:dyDescent="0.3">
      <c r="B304" s="40"/>
      <c r="C304" s="47" t="s">
        <v>431</v>
      </c>
      <c r="D304" s="48"/>
      <c r="E304" s="48"/>
      <c r="F304" s="49"/>
      <c r="G304" s="40"/>
      <c r="H304" s="64"/>
      <c r="I304" s="61"/>
      <c r="J304" s="64"/>
      <c r="K304" s="64"/>
      <c r="L304" s="64"/>
    </row>
    <row r="305" spans="2:12" ht="23.25" customHeight="1" x14ac:dyDescent="0.25">
      <c r="B305" s="38" t="s">
        <v>478</v>
      </c>
      <c r="C305" s="41" t="s">
        <v>429</v>
      </c>
      <c r="D305" s="42"/>
      <c r="E305" s="42"/>
      <c r="F305" s="43"/>
      <c r="G305" s="38" t="s">
        <v>411</v>
      </c>
      <c r="H305" s="62">
        <v>100</v>
      </c>
      <c r="I305" s="59"/>
      <c r="J305" s="62">
        <f t="shared" ref="J305" si="36">H305*I305</f>
        <v>0</v>
      </c>
      <c r="K305" s="62">
        <f>0.23*J305</f>
        <v>0</v>
      </c>
      <c r="L305" s="62">
        <f>J305+K305</f>
        <v>0</v>
      </c>
    </row>
    <row r="306" spans="2:12" x14ac:dyDescent="0.25">
      <c r="B306" s="39"/>
      <c r="C306" s="65" t="s">
        <v>442</v>
      </c>
      <c r="D306" s="66"/>
      <c r="E306" s="66"/>
      <c r="F306" s="67"/>
      <c r="G306" s="39"/>
      <c r="H306" s="63"/>
      <c r="I306" s="60"/>
      <c r="J306" s="63"/>
      <c r="K306" s="63"/>
      <c r="L306" s="63"/>
    </row>
    <row r="307" spans="2:12" ht="29.25" customHeight="1" thickBot="1" x14ac:dyDescent="0.3">
      <c r="B307" s="40"/>
      <c r="C307" s="47" t="s">
        <v>431</v>
      </c>
      <c r="D307" s="48"/>
      <c r="E307" s="48"/>
      <c r="F307" s="49"/>
      <c r="G307" s="40"/>
      <c r="H307" s="64"/>
      <c r="I307" s="61"/>
      <c r="J307" s="64"/>
      <c r="K307" s="64"/>
      <c r="L307" s="64"/>
    </row>
    <row r="308" spans="2:12" ht="21" customHeight="1" x14ac:dyDescent="0.25">
      <c r="B308" s="38" t="s">
        <v>479</v>
      </c>
      <c r="C308" s="41" t="s">
        <v>429</v>
      </c>
      <c r="D308" s="42"/>
      <c r="E308" s="42"/>
      <c r="F308" s="43"/>
      <c r="G308" s="38" t="s">
        <v>411</v>
      </c>
      <c r="H308" s="62">
        <v>100</v>
      </c>
      <c r="I308" s="59"/>
      <c r="J308" s="62">
        <f>H308*I308</f>
        <v>0</v>
      </c>
      <c r="K308" s="62">
        <f>0.23*J308</f>
        <v>0</v>
      </c>
      <c r="L308" s="62">
        <f t="shared" ref="L308" si="37">J308+K308</f>
        <v>0</v>
      </c>
    </row>
    <row r="309" spans="2:12" ht="21.75" customHeight="1" x14ac:dyDescent="0.25">
      <c r="B309" s="39"/>
      <c r="C309" s="65" t="s">
        <v>427</v>
      </c>
      <c r="D309" s="66"/>
      <c r="E309" s="66"/>
      <c r="F309" s="67"/>
      <c r="G309" s="39"/>
      <c r="H309" s="63"/>
      <c r="I309" s="60"/>
      <c r="J309" s="63"/>
      <c r="K309" s="63"/>
      <c r="L309" s="63"/>
    </row>
    <row r="310" spans="2:12" ht="30" customHeight="1" thickBot="1" x14ac:dyDescent="0.3">
      <c r="B310" s="40"/>
      <c r="C310" s="47" t="s">
        <v>431</v>
      </c>
      <c r="D310" s="48"/>
      <c r="E310" s="48"/>
      <c r="F310" s="49"/>
      <c r="G310" s="40"/>
      <c r="H310" s="64"/>
      <c r="I310" s="61"/>
      <c r="J310" s="64"/>
      <c r="K310" s="64"/>
      <c r="L310" s="64"/>
    </row>
    <row r="311" spans="2:12" ht="21" customHeight="1" x14ac:dyDescent="0.25">
      <c r="B311" s="38" t="s">
        <v>480</v>
      </c>
      <c r="C311" s="41" t="s">
        <v>443</v>
      </c>
      <c r="D311" s="42"/>
      <c r="E311" s="42"/>
      <c r="F311" s="43"/>
      <c r="G311" s="38" t="s">
        <v>444</v>
      </c>
      <c r="H311" s="62">
        <v>200</v>
      </c>
      <c r="I311" s="59"/>
      <c r="J311" s="62">
        <f t="shared" ref="J311" si="38">H311*I311</f>
        <v>0</v>
      </c>
      <c r="K311" s="62">
        <f>0.23*J311</f>
        <v>0</v>
      </c>
      <c r="L311" s="62">
        <f t="shared" ref="L311" si="39">J311+K311</f>
        <v>0</v>
      </c>
    </row>
    <row r="312" spans="2:12" x14ac:dyDescent="0.25">
      <c r="B312" s="39"/>
      <c r="C312" s="44" t="s">
        <v>445</v>
      </c>
      <c r="D312" s="45"/>
      <c r="E312" s="45"/>
      <c r="F312" s="46"/>
      <c r="G312" s="39"/>
      <c r="H312" s="63"/>
      <c r="I312" s="60"/>
      <c r="J312" s="63"/>
      <c r="K312" s="63"/>
      <c r="L312" s="63"/>
    </row>
    <row r="313" spans="2:12" ht="30" customHeight="1" thickBot="1" x14ac:dyDescent="0.3">
      <c r="B313" s="40"/>
      <c r="C313" s="47" t="s">
        <v>446</v>
      </c>
      <c r="D313" s="48"/>
      <c r="E313" s="48"/>
      <c r="F313" s="49"/>
      <c r="G313" s="40"/>
      <c r="H313" s="64"/>
      <c r="I313" s="61"/>
      <c r="J313" s="64"/>
      <c r="K313" s="64"/>
      <c r="L313" s="64"/>
    </row>
    <row r="314" spans="2:12" ht="16.5" thickBot="1" x14ac:dyDescent="0.3">
      <c r="B314" s="30" t="s">
        <v>447</v>
      </c>
      <c r="C314" s="31"/>
      <c r="D314" s="31"/>
      <c r="E314" s="31"/>
      <c r="F314" s="32"/>
      <c r="G314" s="18" t="s">
        <v>448</v>
      </c>
      <c r="H314" s="18" t="s">
        <v>448</v>
      </c>
      <c r="I314" s="18" t="s">
        <v>448</v>
      </c>
      <c r="J314" s="18">
        <f>SUM(J13:J313)</f>
        <v>0</v>
      </c>
      <c r="K314" s="18">
        <f>SUM(K13:K313)</f>
        <v>0</v>
      </c>
      <c r="L314" s="18">
        <f>SUM(L13:L313)</f>
        <v>0</v>
      </c>
    </row>
    <row r="315" spans="2:12" x14ac:dyDescent="0.25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2:12" ht="15.75" x14ac:dyDescent="0.25"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5.75" x14ac:dyDescent="0.25">
      <c r="B317" s="12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5.75" x14ac:dyDescent="0.25">
      <c r="B318" s="13" t="s">
        <v>449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5.75" x14ac:dyDescent="0.25">
      <c r="B319" s="1"/>
      <c r="C319" s="1"/>
      <c r="D319" s="1"/>
      <c r="E319" s="1"/>
      <c r="F319" s="1"/>
      <c r="G319" s="1"/>
      <c r="H319" s="1"/>
      <c r="I319" s="1"/>
      <c r="J319" s="14" t="s">
        <v>450</v>
      </c>
      <c r="K319" s="1"/>
      <c r="L319" s="1"/>
    </row>
    <row r="320" spans="2:12" x14ac:dyDescent="0.25">
      <c r="B320" s="1"/>
      <c r="C320" s="1"/>
      <c r="D320" s="1"/>
      <c r="E320" s="1"/>
      <c r="F320" s="1"/>
      <c r="G320" s="1"/>
      <c r="H320" s="1"/>
      <c r="I320" s="1"/>
      <c r="J320" s="15" t="s">
        <v>451</v>
      </c>
      <c r="K320" s="1"/>
      <c r="L320" s="1"/>
    </row>
    <row r="321" spans="2:12" x14ac:dyDescent="0.25">
      <c r="B321" s="1"/>
      <c r="C321" s="1"/>
      <c r="D321" s="1"/>
      <c r="E321" s="1"/>
      <c r="F321" s="1"/>
      <c r="G321" s="1"/>
      <c r="H321" s="1"/>
      <c r="I321" s="1"/>
      <c r="J321" s="15" t="s">
        <v>452</v>
      </c>
      <c r="K321" s="1"/>
      <c r="L321" s="1"/>
    </row>
    <row r="322" spans="2:12" x14ac:dyDescent="0.25">
      <c r="J322" s="15" t="s">
        <v>453</v>
      </c>
    </row>
  </sheetData>
  <mergeCells count="593">
    <mergeCell ref="K76:K84"/>
    <mergeCell ref="C75:F75"/>
    <mergeCell ref="B3:F3"/>
    <mergeCell ref="C19:F19"/>
    <mergeCell ref="C20:F20"/>
    <mergeCell ref="C21:F21"/>
    <mergeCell ref="C14:F14"/>
    <mergeCell ref="C15:F15"/>
    <mergeCell ref="I7:I11"/>
    <mergeCell ref="K7:K11"/>
    <mergeCell ref="C12:F12"/>
    <mergeCell ref="G7:G11"/>
    <mergeCell ref="D5:J5"/>
    <mergeCell ref="J4:L4"/>
    <mergeCell ref="C7:F11"/>
    <mergeCell ref="L7:L11"/>
    <mergeCell ref="C16:F16"/>
    <mergeCell ref="C13:F13"/>
    <mergeCell ref="B7:B11"/>
    <mergeCell ref="L76:L84"/>
    <mergeCell ref="G76:G84"/>
    <mergeCell ref="H76:H84"/>
    <mergeCell ref="I76:I84"/>
    <mergeCell ref="J76:J84"/>
    <mergeCell ref="B85:B96"/>
    <mergeCell ref="C85:F85"/>
    <mergeCell ref="C86:F86"/>
    <mergeCell ref="C87:F87"/>
    <mergeCell ref="C88:F88"/>
    <mergeCell ref="C89:F89"/>
    <mergeCell ref="C90:F90"/>
    <mergeCell ref="C91:F91"/>
    <mergeCell ref="C83:F83"/>
    <mergeCell ref="C84:F84"/>
    <mergeCell ref="B76:B84"/>
    <mergeCell ref="C76:F76"/>
    <mergeCell ref="C77:F77"/>
    <mergeCell ref="C78:F78"/>
    <mergeCell ref="C79:F79"/>
    <mergeCell ref="C80:F80"/>
    <mergeCell ref="C81:F81"/>
    <mergeCell ref="C82:F82"/>
    <mergeCell ref="H85:H96"/>
    <mergeCell ref="K85:K96"/>
    <mergeCell ref="L85:L96"/>
    <mergeCell ref="C97:F97"/>
    <mergeCell ref="C92:F92"/>
    <mergeCell ref="C93:F93"/>
    <mergeCell ref="C94:F94"/>
    <mergeCell ref="C95:F95"/>
    <mergeCell ref="C96:F96"/>
    <mergeCell ref="G85:G96"/>
    <mergeCell ref="C174:F174"/>
    <mergeCell ref="C175:F175"/>
    <mergeCell ref="C166:F166"/>
    <mergeCell ref="C163:F163"/>
    <mergeCell ref="C160:F160"/>
    <mergeCell ref="C161:F161"/>
    <mergeCell ref="C159:F159"/>
    <mergeCell ref="C155:F155"/>
    <mergeCell ref="C156:F156"/>
    <mergeCell ref="C157:F157"/>
    <mergeCell ref="C158:F158"/>
    <mergeCell ref="J167:J179"/>
    <mergeCell ref="K167:K179"/>
    <mergeCell ref="L167:L179"/>
    <mergeCell ref="B180:B189"/>
    <mergeCell ref="C180:F180"/>
    <mergeCell ref="C181:F181"/>
    <mergeCell ref="C182:F182"/>
    <mergeCell ref="C183:F183"/>
    <mergeCell ref="C184:F184"/>
    <mergeCell ref="C185:F185"/>
    <mergeCell ref="C176:F176"/>
    <mergeCell ref="C177:F177"/>
    <mergeCell ref="C178:F178"/>
    <mergeCell ref="C179:F179"/>
    <mergeCell ref="H167:H179"/>
    <mergeCell ref="I167:I179"/>
    <mergeCell ref="B167:B179"/>
    <mergeCell ref="C167:F167"/>
    <mergeCell ref="C168:F168"/>
    <mergeCell ref="C169:F169"/>
    <mergeCell ref="C170:F170"/>
    <mergeCell ref="C171:F171"/>
    <mergeCell ref="C172:F172"/>
    <mergeCell ref="C173:F173"/>
    <mergeCell ref="J201:J211"/>
    <mergeCell ref="K201:K211"/>
    <mergeCell ref="L201:L211"/>
    <mergeCell ref="C207:F207"/>
    <mergeCell ref="C208:F208"/>
    <mergeCell ref="C209:F209"/>
    <mergeCell ref="C210:F210"/>
    <mergeCell ref="C202:F202"/>
    <mergeCell ref="C203:F203"/>
    <mergeCell ref="C204:F204"/>
    <mergeCell ref="G201:G211"/>
    <mergeCell ref="B196:B200"/>
    <mergeCell ref="C196:F196"/>
    <mergeCell ref="C197:F197"/>
    <mergeCell ref="C198:F198"/>
    <mergeCell ref="C199:F199"/>
    <mergeCell ref="C200:F200"/>
    <mergeCell ref="G180:G189"/>
    <mergeCell ref="H180:H189"/>
    <mergeCell ref="H196:H200"/>
    <mergeCell ref="B190:B195"/>
    <mergeCell ref="C190:F190"/>
    <mergeCell ref="C191:F191"/>
    <mergeCell ref="C192:F192"/>
    <mergeCell ref="C193:F193"/>
    <mergeCell ref="C194:F194"/>
    <mergeCell ref="C186:F186"/>
    <mergeCell ref="C187:F187"/>
    <mergeCell ref="C188:F188"/>
    <mergeCell ref="C189:F189"/>
    <mergeCell ref="C195:F195"/>
    <mergeCell ref="G190:G195"/>
    <mergeCell ref="G196:G200"/>
    <mergeCell ref="I180:I189"/>
    <mergeCell ref="J180:J189"/>
    <mergeCell ref="K180:K189"/>
    <mergeCell ref="L180:L189"/>
    <mergeCell ref="J215:J217"/>
    <mergeCell ref="K215:K217"/>
    <mergeCell ref="L215:L217"/>
    <mergeCell ref="C212:F212"/>
    <mergeCell ref="C213:F213"/>
    <mergeCell ref="C214:F214"/>
    <mergeCell ref="I196:I200"/>
    <mergeCell ref="H190:H195"/>
    <mergeCell ref="I190:I195"/>
    <mergeCell ref="J196:J200"/>
    <mergeCell ref="K196:K200"/>
    <mergeCell ref="L196:L200"/>
    <mergeCell ref="J190:J195"/>
    <mergeCell ref="K190:K195"/>
    <mergeCell ref="L190:L195"/>
    <mergeCell ref="C211:F211"/>
    <mergeCell ref="C205:F205"/>
    <mergeCell ref="C206:F206"/>
    <mergeCell ref="H201:H211"/>
    <mergeCell ref="I201:I211"/>
    <mergeCell ref="B215:B217"/>
    <mergeCell ref="C215:F215"/>
    <mergeCell ref="C216:F216"/>
    <mergeCell ref="C217:F217"/>
    <mergeCell ref="G215:G217"/>
    <mergeCell ref="H215:H217"/>
    <mergeCell ref="I215:I217"/>
    <mergeCell ref="I218:I220"/>
    <mergeCell ref="J218:J220"/>
    <mergeCell ref="K218:K220"/>
    <mergeCell ref="L218:L220"/>
    <mergeCell ref="B221:B223"/>
    <mergeCell ref="C221:F221"/>
    <mergeCell ref="C222:F222"/>
    <mergeCell ref="C223:F223"/>
    <mergeCell ref="G221:G223"/>
    <mergeCell ref="H221:H223"/>
    <mergeCell ref="B218:B220"/>
    <mergeCell ref="C218:F218"/>
    <mergeCell ref="C219:F219"/>
    <mergeCell ref="C220:F220"/>
    <mergeCell ref="G218:G220"/>
    <mergeCell ref="H218:H220"/>
    <mergeCell ref="I221:I223"/>
    <mergeCell ref="J221:J223"/>
    <mergeCell ref="K221:K223"/>
    <mergeCell ref="L221:L223"/>
    <mergeCell ref="L224:L226"/>
    <mergeCell ref="B227:B229"/>
    <mergeCell ref="C227:F227"/>
    <mergeCell ref="C228:F228"/>
    <mergeCell ref="C229:F229"/>
    <mergeCell ref="G227:G229"/>
    <mergeCell ref="H227:H229"/>
    <mergeCell ref="I227:I229"/>
    <mergeCell ref="J227:J229"/>
    <mergeCell ref="K227:K229"/>
    <mergeCell ref="L227:L229"/>
    <mergeCell ref="B224:B226"/>
    <mergeCell ref="C224:F224"/>
    <mergeCell ref="C225:F225"/>
    <mergeCell ref="C226:F226"/>
    <mergeCell ref="G224:G226"/>
    <mergeCell ref="H224:H226"/>
    <mergeCell ref="I224:I226"/>
    <mergeCell ref="J224:J226"/>
    <mergeCell ref="K224:K226"/>
    <mergeCell ref="L230:L232"/>
    <mergeCell ref="B233:B235"/>
    <mergeCell ref="C233:F233"/>
    <mergeCell ref="C234:F234"/>
    <mergeCell ref="C235:F235"/>
    <mergeCell ref="G233:G235"/>
    <mergeCell ref="H233:H235"/>
    <mergeCell ref="I233:I235"/>
    <mergeCell ref="J233:J235"/>
    <mergeCell ref="K233:K235"/>
    <mergeCell ref="L233:L235"/>
    <mergeCell ref="B230:B232"/>
    <mergeCell ref="C230:F230"/>
    <mergeCell ref="C231:F231"/>
    <mergeCell ref="C232:F232"/>
    <mergeCell ref="G230:G232"/>
    <mergeCell ref="H230:H232"/>
    <mergeCell ref="I230:I232"/>
    <mergeCell ref="J230:J232"/>
    <mergeCell ref="K230:K232"/>
    <mergeCell ref="L236:L238"/>
    <mergeCell ref="B239:B241"/>
    <mergeCell ref="C239:F239"/>
    <mergeCell ref="C240:F240"/>
    <mergeCell ref="C241:F241"/>
    <mergeCell ref="G239:G241"/>
    <mergeCell ref="H239:H241"/>
    <mergeCell ref="I239:I241"/>
    <mergeCell ref="J239:J241"/>
    <mergeCell ref="K239:K241"/>
    <mergeCell ref="L239:L241"/>
    <mergeCell ref="B236:B238"/>
    <mergeCell ref="C236:F236"/>
    <mergeCell ref="C237:F237"/>
    <mergeCell ref="C238:F238"/>
    <mergeCell ref="G236:G238"/>
    <mergeCell ref="H236:H238"/>
    <mergeCell ref="I236:I238"/>
    <mergeCell ref="J236:J238"/>
    <mergeCell ref="K236:K238"/>
    <mergeCell ref="L242:L244"/>
    <mergeCell ref="B245:B247"/>
    <mergeCell ref="C245:F245"/>
    <mergeCell ref="C246:F246"/>
    <mergeCell ref="C247:F247"/>
    <mergeCell ref="G245:G247"/>
    <mergeCell ref="H245:H247"/>
    <mergeCell ref="I245:I247"/>
    <mergeCell ref="J245:J247"/>
    <mergeCell ref="K245:K247"/>
    <mergeCell ref="L245:L247"/>
    <mergeCell ref="B242:B244"/>
    <mergeCell ref="C242:F242"/>
    <mergeCell ref="C243:F243"/>
    <mergeCell ref="C244:F244"/>
    <mergeCell ref="G242:G244"/>
    <mergeCell ref="H242:H244"/>
    <mergeCell ref="I242:I244"/>
    <mergeCell ref="J242:J244"/>
    <mergeCell ref="K242:K244"/>
    <mergeCell ref="L248:L250"/>
    <mergeCell ref="B251:B253"/>
    <mergeCell ref="C251:F251"/>
    <mergeCell ref="C252:F252"/>
    <mergeCell ref="C253:F253"/>
    <mergeCell ref="G251:G253"/>
    <mergeCell ref="H251:H253"/>
    <mergeCell ref="I251:I253"/>
    <mergeCell ref="J251:J253"/>
    <mergeCell ref="K251:K253"/>
    <mergeCell ref="L251:L253"/>
    <mergeCell ref="B248:B250"/>
    <mergeCell ref="C248:F248"/>
    <mergeCell ref="C249:F249"/>
    <mergeCell ref="C250:F250"/>
    <mergeCell ref="G248:G250"/>
    <mergeCell ref="H248:H250"/>
    <mergeCell ref="I248:I250"/>
    <mergeCell ref="J248:J250"/>
    <mergeCell ref="K248:K250"/>
    <mergeCell ref="L254:L256"/>
    <mergeCell ref="B257:B259"/>
    <mergeCell ref="C257:F257"/>
    <mergeCell ref="C258:F258"/>
    <mergeCell ref="C259:F259"/>
    <mergeCell ref="G257:G259"/>
    <mergeCell ref="H257:H259"/>
    <mergeCell ref="I257:I259"/>
    <mergeCell ref="J257:J259"/>
    <mergeCell ref="K257:K259"/>
    <mergeCell ref="L257:L259"/>
    <mergeCell ref="B254:B256"/>
    <mergeCell ref="C254:F254"/>
    <mergeCell ref="C255:F255"/>
    <mergeCell ref="C256:F256"/>
    <mergeCell ref="G254:G256"/>
    <mergeCell ref="H254:H256"/>
    <mergeCell ref="I254:I256"/>
    <mergeCell ref="J254:J256"/>
    <mergeCell ref="K254:K256"/>
    <mergeCell ref="L260:L262"/>
    <mergeCell ref="B263:B265"/>
    <mergeCell ref="C263:F263"/>
    <mergeCell ref="C264:F264"/>
    <mergeCell ref="C265:F265"/>
    <mergeCell ref="G263:G265"/>
    <mergeCell ref="H263:H265"/>
    <mergeCell ref="I263:I265"/>
    <mergeCell ref="J263:J265"/>
    <mergeCell ref="K263:K265"/>
    <mergeCell ref="L263:L265"/>
    <mergeCell ref="B260:B262"/>
    <mergeCell ref="C260:F260"/>
    <mergeCell ref="C261:F261"/>
    <mergeCell ref="C262:F262"/>
    <mergeCell ref="G260:G262"/>
    <mergeCell ref="H260:H262"/>
    <mergeCell ref="I260:I262"/>
    <mergeCell ref="J260:J262"/>
    <mergeCell ref="K260:K262"/>
    <mergeCell ref="L266:L268"/>
    <mergeCell ref="B269:B271"/>
    <mergeCell ref="C269:F269"/>
    <mergeCell ref="C270:F270"/>
    <mergeCell ref="C271:F271"/>
    <mergeCell ref="G269:G271"/>
    <mergeCell ref="H269:H271"/>
    <mergeCell ref="I269:I271"/>
    <mergeCell ref="J269:J271"/>
    <mergeCell ref="K269:K271"/>
    <mergeCell ref="L269:L271"/>
    <mergeCell ref="B266:B268"/>
    <mergeCell ref="C266:F266"/>
    <mergeCell ref="C267:F267"/>
    <mergeCell ref="C268:F268"/>
    <mergeCell ref="G266:G268"/>
    <mergeCell ref="H266:H268"/>
    <mergeCell ref="I266:I268"/>
    <mergeCell ref="J266:J268"/>
    <mergeCell ref="K266:K268"/>
    <mergeCell ref="L272:L274"/>
    <mergeCell ref="B275:B277"/>
    <mergeCell ref="C275:F275"/>
    <mergeCell ref="C276:F276"/>
    <mergeCell ref="C277:F277"/>
    <mergeCell ref="G275:G277"/>
    <mergeCell ref="H275:H277"/>
    <mergeCell ref="I275:I277"/>
    <mergeCell ref="J275:J277"/>
    <mergeCell ref="K275:K277"/>
    <mergeCell ref="L275:L277"/>
    <mergeCell ref="B272:B274"/>
    <mergeCell ref="C272:F272"/>
    <mergeCell ref="C273:F273"/>
    <mergeCell ref="C274:F274"/>
    <mergeCell ref="G272:G274"/>
    <mergeCell ref="H272:H274"/>
    <mergeCell ref="I272:I274"/>
    <mergeCell ref="J272:J274"/>
    <mergeCell ref="K272:K274"/>
    <mergeCell ref="L278:L280"/>
    <mergeCell ref="B281:B283"/>
    <mergeCell ref="C281:F281"/>
    <mergeCell ref="C282:F282"/>
    <mergeCell ref="C283:F283"/>
    <mergeCell ref="G281:G283"/>
    <mergeCell ref="H281:H283"/>
    <mergeCell ref="I281:I283"/>
    <mergeCell ref="J281:J283"/>
    <mergeCell ref="K281:K283"/>
    <mergeCell ref="L281:L283"/>
    <mergeCell ref="B278:B280"/>
    <mergeCell ref="C278:F278"/>
    <mergeCell ref="C279:F279"/>
    <mergeCell ref="C280:F280"/>
    <mergeCell ref="G278:G280"/>
    <mergeCell ref="H278:H280"/>
    <mergeCell ref="I278:I280"/>
    <mergeCell ref="J278:J280"/>
    <mergeCell ref="K278:K280"/>
    <mergeCell ref="L284:L286"/>
    <mergeCell ref="B287:B289"/>
    <mergeCell ref="C287:F287"/>
    <mergeCell ref="C288:F288"/>
    <mergeCell ref="C289:F289"/>
    <mergeCell ref="G287:G289"/>
    <mergeCell ref="H287:H289"/>
    <mergeCell ref="I287:I289"/>
    <mergeCell ref="J287:J289"/>
    <mergeCell ref="K287:K289"/>
    <mergeCell ref="L287:L289"/>
    <mergeCell ref="B284:B286"/>
    <mergeCell ref="C284:F284"/>
    <mergeCell ref="C285:F285"/>
    <mergeCell ref="C286:F286"/>
    <mergeCell ref="G284:G286"/>
    <mergeCell ref="H284:H286"/>
    <mergeCell ref="I284:I286"/>
    <mergeCell ref="J284:J286"/>
    <mergeCell ref="K284:K286"/>
    <mergeCell ref="L290:L292"/>
    <mergeCell ref="B293:B295"/>
    <mergeCell ref="C293:F293"/>
    <mergeCell ref="C294:F294"/>
    <mergeCell ref="C295:F295"/>
    <mergeCell ref="G293:G295"/>
    <mergeCell ref="H293:H295"/>
    <mergeCell ref="I293:I295"/>
    <mergeCell ref="J293:J295"/>
    <mergeCell ref="K293:K295"/>
    <mergeCell ref="L293:L295"/>
    <mergeCell ref="B290:B292"/>
    <mergeCell ref="C290:F290"/>
    <mergeCell ref="C291:F291"/>
    <mergeCell ref="C292:F292"/>
    <mergeCell ref="G290:G292"/>
    <mergeCell ref="H290:H292"/>
    <mergeCell ref="I290:I292"/>
    <mergeCell ref="J290:J292"/>
    <mergeCell ref="K290:K292"/>
    <mergeCell ref="G296:G298"/>
    <mergeCell ref="K299:K301"/>
    <mergeCell ref="L299:L301"/>
    <mergeCell ref="B302:B304"/>
    <mergeCell ref="C302:F302"/>
    <mergeCell ref="C303:F303"/>
    <mergeCell ref="C304:F304"/>
    <mergeCell ref="G302:G304"/>
    <mergeCell ref="H296:H298"/>
    <mergeCell ref="I296:I298"/>
    <mergeCell ref="J296:J298"/>
    <mergeCell ref="K296:K298"/>
    <mergeCell ref="L296:L298"/>
    <mergeCell ref="B299:B301"/>
    <mergeCell ref="C299:F299"/>
    <mergeCell ref="C300:F300"/>
    <mergeCell ref="C301:F301"/>
    <mergeCell ref="G299:G301"/>
    <mergeCell ref="H299:H301"/>
    <mergeCell ref="I299:I301"/>
    <mergeCell ref="J299:J301"/>
    <mergeCell ref="C298:F298"/>
    <mergeCell ref="C296:F296"/>
    <mergeCell ref="C297:F297"/>
    <mergeCell ref="G311:G313"/>
    <mergeCell ref="H305:H307"/>
    <mergeCell ref="I305:I307"/>
    <mergeCell ref="J305:J307"/>
    <mergeCell ref="K305:K307"/>
    <mergeCell ref="B308:B310"/>
    <mergeCell ref="C308:F308"/>
    <mergeCell ref="C309:F309"/>
    <mergeCell ref="C310:F310"/>
    <mergeCell ref="G308:G310"/>
    <mergeCell ref="B305:B307"/>
    <mergeCell ref="C305:F305"/>
    <mergeCell ref="C306:F306"/>
    <mergeCell ref="C307:F307"/>
    <mergeCell ref="G305:G307"/>
    <mergeCell ref="H311:H313"/>
    <mergeCell ref="I311:I313"/>
    <mergeCell ref="J311:J313"/>
    <mergeCell ref="K311:K313"/>
    <mergeCell ref="L311:L313"/>
    <mergeCell ref="H308:H310"/>
    <mergeCell ref="I308:I310"/>
    <mergeCell ref="J308:J310"/>
    <mergeCell ref="K308:K310"/>
    <mergeCell ref="L308:L310"/>
    <mergeCell ref="L305:L307"/>
    <mergeCell ref="H302:H304"/>
    <mergeCell ref="I302:I304"/>
    <mergeCell ref="J302:J304"/>
    <mergeCell ref="K302:K304"/>
    <mergeCell ref="L302:L304"/>
    <mergeCell ref="C66:F66"/>
    <mergeCell ref="C67:F67"/>
    <mergeCell ref="C68:F68"/>
    <mergeCell ref="C69:F69"/>
    <mergeCell ref="C70:F70"/>
    <mergeCell ref="C64:F64"/>
    <mergeCell ref="C63:F63"/>
    <mergeCell ref="C71:F71"/>
    <mergeCell ref="C45:F45"/>
    <mergeCell ref="C46:F46"/>
    <mergeCell ref="C47:F47"/>
    <mergeCell ref="C48:F48"/>
    <mergeCell ref="C50:F50"/>
    <mergeCell ref="C51:F51"/>
    <mergeCell ref="C52:F52"/>
    <mergeCell ref="C53:F53"/>
    <mergeCell ref="C54:F54"/>
    <mergeCell ref="H7:H11"/>
    <mergeCell ref="J7:J11"/>
    <mergeCell ref="C148:F148"/>
    <mergeCell ref="C149:F149"/>
    <mergeCell ref="C32:F32"/>
    <mergeCell ref="C27:F27"/>
    <mergeCell ref="C22:F22"/>
    <mergeCell ref="C23:F23"/>
    <mergeCell ref="I85:I96"/>
    <mergeCell ref="J85:J96"/>
    <mergeCell ref="C106:F106"/>
    <mergeCell ref="C107:F107"/>
    <mergeCell ref="C108:F108"/>
    <mergeCell ref="C103:F103"/>
    <mergeCell ref="C104:F104"/>
    <mergeCell ref="C105:F105"/>
    <mergeCell ref="C100:F100"/>
    <mergeCell ref="C101:F101"/>
    <mergeCell ref="C98:F98"/>
    <mergeCell ref="C146:F146"/>
    <mergeCell ref="C141:F141"/>
    <mergeCell ref="C138:F138"/>
    <mergeCell ref="C135:F135"/>
    <mergeCell ref="C136:F136"/>
    <mergeCell ref="C134:F134"/>
    <mergeCell ref="C128:F128"/>
    <mergeCell ref="C129:F129"/>
    <mergeCell ref="C130:F130"/>
    <mergeCell ref="C133:F133"/>
    <mergeCell ref="C24:F24"/>
    <mergeCell ref="C17:F17"/>
    <mergeCell ref="C18:F18"/>
    <mergeCell ref="C38:F38"/>
    <mergeCell ref="C39:F39"/>
    <mergeCell ref="C58:F58"/>
    <mergeCell ref="C72:F72"/>
    <mergeCell ref="C73:F73"/>
    <mergeCell ref="C74:F74"/>
    <mergeCell ref="C25:F25"/>
    <mergeCell ref="C28:F28"/>
    <mergeCell ref="C60:F60"/>
    <mergeCell ref="C61:F61"/>
    <mergeCell ref="C62:F62"/>
    <mergeCell ref="C59:F59"/>
    <mergeCell ref="C55:F55"/>
    <mergeCell ref="C56:F56"/>
    <mergeCell ref="C57:F57"/>
    <mergeCell ref="C49:F49"/>
    <mergeCell ref="C26:F26"/>
    <mergeCell ref="C29:F29"/>
    <mergeCell ref="C30:F30"/>
    <mergeCell ref="C31:F31"/>
    <mergeCell ref="C40:F40"/>
    <mergeCell ref="C41:F41"/>
    <mergeCell ref="C42:F42"/>
    <mergeCell ref="C43:F43"/>
    <mergeCell ref="C44:F44"/>
    <mergeCell ref="C33:F33"/>
    <mergeCell ref="C34:F34"/>
    <mergeCell ref="C35:F35"/>
    <mergeCell ref="C36:F36"/>
    <mergeCell ref="C37:F37"/>
    <mergeCell ref="C119:F119"/>
    <mergeCell ref="C126:F126"/>
    <mergeCell ref="C127:F127"/>
    <mergeCell ref="C131:F131"/>
    <mergeCell ref="C132:F132"/>
    <mergeCell ref="C65:F65"/>
    <mergeCell ref="C99:F99"/>
    <mergeCell ref="C102:F102"/>
    <mergeCell ref="C109:F109"/>
    <mergeCell ref="C112:F112"/>
    <mergeCell ref="C118:F118"/>
    <mergeCell ref="C120:F120"/>
    <mergeCell ref="C121:F121"/>
    <mergeCell ref="C122:F122"/>
    <mergeCell ref="C123:F123"/>
    <mergeCell ref="C124:F124"/>
    <mergeCell ref="C117:F117"/>
    <mergeCell ref="C113:F113"/>
    <mergeCell ref="C116:F116"/>
    <mergeCell ref="C110:F110"/>
    <mergeCell ref="C111:F111"/>
    <mergeCell ref="C114:F114"/>
    <mergeCell ref="C115:F115"/>
    <mergeCell ref="C125:F125"/>
    <mergeCell ref="B314:F314"/>
    <mergeCell ref="C147:F147"/>
    <mergeCell ref="C152:F152"/>
    <mergeCell ref="C153:F153"/>
    <mergeCell ref="C154:F154"/>
    <mergeCell ref="C164:F164"/>
    <mergeCell ref="C165:F165"/>
    <mergeCell ref="C137:F137"/>
    <mergeCell ref="C144:F144"/>
    <mergeCell ref="C143:F143"/>
    <mergeCell ref="C142:F142"/>
    <mergeCell ref="C139:F139"/>
    <mergeCell ref="C140:F140"/>
    <mergeCell ref="C162:F162"/>
    <mergeCell ref="B311:B313"/>
    <mergeCell ref="C311:F311"/>
    <mergeCell ref="C312:F312"/>
    <mergeCell ref="C313:F313"/>
    <mergeCell ref="B296:B298"/>
    <mergeCell ref="C151:F151"/>
    <mergeCell ref="C145:F145"/>
    <mergeCell ref="C150:F150"/>
    <mergeCell ref="B201:B211"/>
    <mergeCell ref="C201:F2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Piwowarska</dc:creator>
  <cp:lastModifiedBy>Kamila Piwowarska</cp:lastModifiedBy>
  <dcterms:created xsi:type="dcterms:W3CDTF">2019-02-17T18:11:14Z</dcterms:created>
  <dcterms:modified xsi:type="dcterms:W3CDTF">2020-02-24T15:02:38Z</dcterms:modified>
</cp:coreProperties>
</file>