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piwowarska\Desktop\PRZETARGI\Przetarg 2020\"/>
    </mc:Choice>
  </mc:AlternateContent>
  <bookViews>
    <workbookView xWindow="240" yWindow="135" windowWidth="20115" windowHeight="6975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K22" i="1" l="1"/>
  <c r="K19" i="1"/>
  <c r="K21" i="1"/>
  <c r="K20" i="1"/>
  <c r="K18" i="1"/>
  <c r="K17" i="1"/>
  <c r="J16" i="1" l="1"/>
  <c r="K16" i="1" s="1"/>
  <c r="J17" i="1"/>
  <c r="L17" i="1" s="1"/>
  <c r="J18" i="1"/>
  <c r="J19" i="1"/>
  <c r="L19" i="1" s="1"/>
  <c r="J20" i="1"/>
  <c r="J21" i="1"/>
  <c r="J22" i="1"/>
  <c r="J23" i="1"/>
  <c r="K23" i="1" s="1"/>
  <c r="J24" i="1"/>
  <c r="J25" i="1"/>
  <c r="J15" i="1"/>
  <c r="J14" i="1"/>
  <c r="J13" i="1"/>
  <c r="L20" i="1" l="1"/>
  <c r="K13" i="1"/>
  <c r="L13" i="1" s="1"/>
  <c r="K15" i="1"/>
  <c r="L15" i="1" s="1"/>
  <c r="L16" i="1"/>
  <c r="J26" i="1"/>
  <c r="L18" i="1"/>
  <c r="L21" i="1"/>
  <c r="L22" i="1"/>
  <c r="K24" i="1"/>
  <c r="L24" i="1" s="1"/>
  <c r="K25" i="1"/>
  <c r="L25" i="1" s="1"/>
  <c r="L23" i="1"/>
  <c r="K14" i="1"/>
  <c r="L14" i="1" s="1"/>
  <c r="K26" i="1" l="1"/>
  <c r="L26" i="1"/>
</calcChain>
</file>

<file path=xl/sharedStrings.xml><?xml version="1.0" encoding="utf-8"?>
<sst xmlns="http://schemas.openxmlformats.org/spreadsheetml/2006/main" count="46" uniqueCount="43">
  <si>
    <t>Formularz cenowy  MENU III</t>
  </si>
  <si>
    <t>Lp.</t>
  </si>
  <si>
    <t>MENU  III</t>
  </si>
  <si>
    <t>Miara na porcję</t>
  </si>
  <si>
    <t>Szacunkowa ilość</t>
  </si>
  <si>
    <t xml:space="preserve">Cena jedn. netto złotych </t>
  </si>
  <si>
    <t>Wartość netto                         złotych                                    4x5</t>
  </si>
  <si>
    <t>Wartość brutto złotych                                6+7</t>
  </si>
  <si>
    <t xml:space="preserve">śniadanie- wariant I:
• jajecznica na maśle z dwóch jajek na boczku/ze szczypiorkiem 100-120g
• szynka wiejska wieprzowa  30g
• polędwica drobiowa 30g
• żółty ser: gouda 50g
• pomidor świeży 50g
• ogórek świeży 50g
• papryka świeża 50g
• dżem niskosłodzony 30g (smak do wyboru: truskawkowy, brzoskwiniowy, wiśniowy)
• masło10g
• pieczywo mieszane  (pszenne, pszenno-żytnie, graham) 120-150g
• kawa (z mlekiem) i herbata (z cytryną)
</t>
  </si>
  <si>
    <t>Nie mniej niż 520g + kawa i herbata</t>
  </si>
  <si>
    <t>śniadanie- wariant II (śniadanie serwowane w formie bufetowej):
• parówki (zawartość  mięsa co najmniej 60%) 100-125g
• musztarda 30g
• ketchup 30g
• twarożek śmietankowy z rzodkiewką/świeżym szczypiorkiem/papryką 30g
• salami z przyprawami 30g
• pomidor świeży 50g
• ogórek świeży 50g
• papryka świeża 50g
• dżem niskosłodzony 30g (smak do wyboru: truskawkowy, brzoskwiniowy, wiśniowy)
• masło10g
• pieczywo mieszane  (pszenne, pszenno-żytnie, graham) 120-150g
• kawa (z mlekiem) i herbata (z cytryną)</t>
  </si>
  <si>
    <t>Nie mniej niż 530g + kawa i herbata</t>
  </si>
  <si>
    <t xml:space="preserve">śniadanie wariant III:
• szynka wiejska wieprzowa  30g
• polędwica drobiowa 30g
• ser żółty: gouda 50g
• pomidor świeży 50g
• ogórek świeży 50g
• papryka świeża 50g
• dżem niskosłodzony 30g (smak do wyboru: truskawkowy, brzoskwiniowy, wiśniowy)
• masło10g
• pieczywo mieszane  (pszenne, pszenno-żytnie, graham) 120-150g
• kawa (z mlekiem) i herbata (z cytryną)
</t>
  </si>
  <si>
    <t>Nie mniej niż 420g + kawa i herbata</t>
  </si>
  <si>
    <t xml:space="preserve">śniadanie- wariant IV:
• kiełbaski winerki 100-125g
• musztarda 30g
• ketchup 30g
• pasta jajeczna ze szczypiorkiem 30g
• salami z dodatkami 20g
• szynka wieprzowa 30g
• ser żółty: gouda 50g
• pomidor 50g
• ogórek 50g
• bułka pszenna 1szt.
• pieczywo mieszane  (pszenne, pszenno-żytnie, graham) 120-150g
• masło10g
• kawa (z mlekiem) i herbata (z cytryną)
</t>
  </si>
  <si>
    <t>Nie mniej niż  520g + bułka 1szt.+ kawa i herbata</t>
  </si>
  <si>
    <t xml:space="preserve">Zestaw obiadowy I: 
• zupa pomidorowa z makaronem 250ml
• zapiekana pierś z kurczaka z serem i pieczarkami 180g-200g; ziemniaki z wody 120-150g, surówka colesław 120-150g
</t>
  </si>
  <si>
    <t>Nie mniej niż 250ml/420-480g</t>
  </si>
  <si>
    <t xml:space="preserve">Zestaw obiadowy II:
• zupa jarzynowa 250ml
• kotleciki mielone z dodatkiem duszonych pieczarek 160-180g, ziemniaki z wody 120-150g, tarte buraki z dodatkiem cebulki 120-150g
</t>
  </si>
  <si>
    <t>Nie mniej niż 250ml/400-480g</t>
  </si>
  <si>
    <t xml:space="preserve">Zestaw obiadowy III:
• zupa pieczarkowa 250ml
• łazanki z kapustą i mięsem 350-400g
</t>
  </si>
  <si>
    <t>Nie mniej niż 250ml + 350g</t>
  </si>
  <si>
    <t xml:space="preserve">Zestaw obiadowy IV:
• rosół drobiowy z makaronem 250ml
• pulpety po cygańsku 160-180g w sosie, kluski jasne 120-150g, surówka z kapusty pekińskiej z marchewką i jabłkiem 120-150g
</t>
  </si>
  <si>
    <t>Nie mniej niż 250ml + 400g</t>
  </si>
  <si>
    <t xml:space="preserve">Zestaw obiadowy V:
• zupa prezydencka (m. in. z kalafiora, papryki, pory) 250ml
• kasza jaglana 120-150g z gulaszem wieprzowym 160-180g, ogórki kiszone 100-120g
</t>
  </si>
  <si>
    <t>Nie mniej niż 250ml + 380g</t>
  </si>
  <si>
    <t xml:space="preserve">Zestaw obiadowy VI:
• rosół drobiowy z makaronem 250ml
• tagliatelle ze szpinakiem i pieczarkami w sosie śmietanowym 350-400g
</t>
  </si>
  <si>
    <t xml:space="preserve">Kolacja wariant I:
• naleśniki zapiekane z kurczakiem, żółtym serem i warzywami 2 szt. ok. 360-380g
• pieczywo mieszane  (pszenne, pszenno-żytnie, graham) 120-150g
• serek topiony z dodatkami 30 g
• pomidor 50g
• masło 10g
• herbata
</t>
  </si>
  <si>
    <t>Nie mniej niż 570g + herbata</t>
  </si>
  <si>
    <t xml:space="preserve">Kolacja wariant II:
• strogonow z kurczaka 300ml
• pieczywo mieszane  (pszenne, pszenno-żytnie, graham) 120-150g
• ser żółty gouda 50g
• papryka 50g
• ogórek 50g
• masło 10g
• herbata
</t>
  </si>
  <si>
    <t>Nie mniej niż 300ml + 280g + herbata</t>
  </si>
  <si>
    <t xml:space="preserve">Kolacja wariant III:
• bogracz 300ml
• pieczywo mieszane  (pszenne, pszenno-żytnie, graham) 100-120g
• ser żołty 50g
• pomidor 50g
• serek do smarowania pieczywa typu „Almette” 50g
• herbata
</t>
  </si>
  <si>
    <t>300ml/250-270g + herbata</t>
  </si>
  <si>
    <t>SUMA</t>
  </si>
  <si>
    <t>X</t>
  </si>
  <si>
    <t>...................................... , dnia …..............................</t>
  </si>
  <si>
    <t>….....................................................................</t>
  </si>
  <si>
    <t xml:space="preserve">      Podpis(-y) i  pieczęć(-cie) osoby(osób)  uprawnionej(-ych)  </t>
  </si>
  <si>
    <t xml:space="preserve">          do reprezentowania Wykonawcy  lub upoważnionej </t>
  </si>
  <si>
    <t xml:space="preserve">                        do występowania  w jego imieniu</t>
  </si>
  <si>
    <t xml:space="preserve">Załącznik nr 3.3 do SIWZ </t>
  </si>
  <si>
    <t>Znak sprawy ZP/06/MGW/2020</t>
  </si>
  <si>
    <t>Wartość podatku VAT złotych według stawki 23% dla poz. od 1 do 4 oraz od 11 do 13  i 8% dla poz. od 5 do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</si>
</sst>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indent="15"/>
    </xf>
    <xf numFmtId="0" fontId="7" fillId="0" borderId="0" xfId="0" applyFont="1" applyAlignment="1">
      <alignment horizontal="left" vertical="center" indent="15"/>
    </xf>
    <xf numFmtId="4" fontId="2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4"/>
  <sheetViews>
    <sheetView tabSelected="1" topLeftCell="A2" workbookViewId="0">
      <selection activeCell="L24" sqref="L24"/>
    </sheetView>
  </sheetViews>
  <sheetFormatPr defaultRowHeight="15" x14ac:dyDescent="0.25"/>
  <cols>
    <col min="6" max="6" width="17.42578125" customWidth="1"/>
    <col min="10" max="10" width="13.7109375" customWidth="1"/>
    <col min="11" max="11" width="20.42578125" customWidth="1"/>
    <col min="12" max="12" width="12.85546875" customWidth="1"/>
  </cols>
  <sheetData>
    <row r="2" spans="2:12" x14ac:dyDescent="0.25">
      <c r="B2" s="15" t="s">
        <v>41</v>
      </c>
      <c r="C2" s="15"/>
      <c r="D2" s="15"/>
      <c r="E2" s="15"/>
      <c r="F2" s="1"/>
      <c r="G2" s="1"/>
      <c r="H2" s="1"/>
      <c r="I2" s="1"/>
      <c r="J2" s="1"/>
      <c r="K2" s="1"/>
      <c r="L2" s="1"/>
    </row>
    <row r="4" spans="2:12" x14ac:dyDescent="0.25">
      <c r="B4" s="1"/>
      <c r="C4" s="1"/>
      <c r="D4" s="1"/>
      <c r="E4" s="1"/>
      <c r="F4" s="1"/>
      <c r="G4" s="1"/>
      <c r="H4" s="1"/>
      <c r="I4" s="1"/>
      <c r="J4" s="15" t="s">
        <v>40</v>
      </c>
      <c r="K4" s="15"/>
      <c r="L4" s="15"/>
    </row>
    <row r="5" spans="2:12" ht="20.25" x14ac:dyDescent="0.3">
      <c r="B5" s="2"/>
      <c r="C5" s="1"/>
      <c r="D5" s="36" t="s">
        <v>0</v>
      </c>
      <c r="E5" s="36"/>
      <c r="F5" s="36"/>
      <c r="G5" s="36"/>
      <c r="H5" s="36"/>
      <c r="I5" s="36"/>
      <c r="J5" s="36"/>
      <c r="K5" s="1"/>
      <c r="L5" s="1"/>
    </row>
    <row r="6" spans="2:12" ht="16.5" thickBot="1" x14ac:dyDescent="0.3">
      <c r="B6" s="3"/>
      <c r="C6" s="1"/>
      <c r="D6" s="1"/>
      <c r="E6" s="1"/>
      <c r="F6" s="1"/>
      <c r="G6" s="1"/>
      <c r="H6" s="1"/>
      <c r="I6" s="1"/>
      <c r="J6" s="1"/>
      <c r="K6" s="1"/>
      <c r="L6" s="1"/>
    </row>
    <row r="7" spans="2:12" x14ac:dyDescent="0.25">
      <c r="B7" s="21" t="s">
        <v>1</v>
      </c>
      <c r="C7" s="24" t="s">
        <v>2</v>
      </c>
      <c r="D7" s="25"/>
      <c r="E7" s="25"/>
      <c r="F7" s="26"/>
      <c r="G7" s="21" t="s">
        <v>3</v>
      </c>
      <c r="H7" s="33" t="s">
        <v>4</v>
      </c>
      <c r="I7" s="33" t="s">
        <v>5</v>
      </c>
      <c r="J7" s="33" t="s">
        <v>6</v>
      </c>
      <c r="K7" s="33" t="s">
        <v>42</v>
      </c>
      <c r="L7" s="33" t="s">
        <v>7</v>
      </c>
    </row>
    <row r="8" spans="2:12" x14ac:dyDescent="0.25">
      <c r="B8" s="22"/>
      <c r="C8" s="27"/>
      <c r="D8" s="28"/>
      <c r="E8" s="28"/>
      <c r="F8" s="29"/>
      <c r="G8" s="22"/>
      <c r="H8" s="34"/>
      <c r="I8" s="34"/>
      <c r="J8" s="34"/>
      <c r="K8" s="34"/>
      <c r="L8" s="34"/>
    </row>
    <row r="9" spans="2:12" x14ac:dyDescent="0.25">
      <c r="B9" s="22"/>
      <c r="C9" s="27"/>
      <c r="D9" s="28"/>
      <c r="E9" s="28"/>
      <c r="F9" s="29"/>
      <c r="G9" s="22"/>
      <c r="H9" s="34"/>
      <c r="I9" s="34"/>
      <c r="J9" s="34"/>
      <c r="K9" s="34"/>
      <c r="L9" s="34"/>
    </row>
    <row r="10" spans="2:12" x14ac:dyDescent="0.25">
      <c r="B10" s="22"/>
      <c r="C10" s="27"/>
      <c r="D10" s="28"/>
      <c r="E10" s="28"/>
      <c r="F10" s="29"/>
      <c r="G10" s="22"/>
      <c r="H10" s="34"/>
      <c r="I10" s="34"/>
      <c r="J10" s="34"/>
      <c r="K10" s="34"/>
      <c r="L10" s="34"/>
    </row>
    <row r="11" spans="2:12" ht="15.75" thickBot="1" x14ac:dyDescent="0.3">
      <c r="B11" s="23"/>
      <c r="C11" s="30"/>
      <c r="D11" s="31"/>
      <c r="E11" s="31"/>
      <c r="F11" s="32"/>
      <c r="G11" s="23"/>
      <c r="H11" s="35"/>
      <c r="I11" s="35"/>
      <c r="J11" s="35"/>
      <c r="K11" s="35"/>
      <c r="L11" s="35"/>
    </row>
    <row r="12" spans="2:12" ht="16.5" thickBot="1" x14ac:dyDescent="0.3">
      <c r="B12" s="4">
        <v>1</v>
      </c>
      <c r="C12" s="16">
        <v>2</v>
      </c>
      <c r="D12" s="17"/>
      <c r="E12" s="17"/>
      <c r="F12" s="18"/>
      <c r="G12" s="5">
        <v>3</v>
      </c>
      <c r="H12" s="5">
        <v>4</v>
      </c>
      <c r="I12" s="5">
        <v>5</v>
      </c>
      <c r="J12" s="5">
        <v>6</v>
      </c>
      <c r="K12" s="5">
        <v>7</v>
      </c>
      <c r="L12" s="5">
        <v>8</v>
      </c>
    </row>
    <row r="13" spans="2:12" ht="177" customHeight="1" thickBot="1" x14ac:dyDescent="0.3">
      <c r="B13" s="14">
        <v>1</v>
      </c>
      <c r="C13" s="19" t="s">
        <v>8</v>
      </c>
      <c r="D13" s="19"/>
      <c r="E13" s="19"/>
      <c r="F13" s="19"/>
      <c r="G13" s="14" t="s">
        <v>9</v>
      </c>
      <c r="H13" s="12">
        <v>150</v>
      </c>
      <c r="I13" s="13"/>
      <c r="J13" s="12">
        <f>H13*I13</f>
        <v>0</v>
      </c>
      <c r="K13" s="12">
        <f>0.23*J13</f>
        <v>0</v>
      </c>
      <c r="L13" s="12">
        <f>J13+K13</f>
        <v>0</v>
      </c>
    </row>
    <row r="14" spans="2:12" ht="198" customHeight="1" thickBot="1" x14ac:dyDescent="0.3">
      <c r="B14" s="14">
        <v>2</v>
      </c>
      <c r="C14" s="19" t="s">
        <v>10</v>
      </c>
      <c r="D14" s="19"/>
      <c r="E14" s="19"/>
      <c r="F14" s="19"/>
      <c r="G14" s="14" t="s">
        <v>11</v>
      </c>
      <c r="H14" s="12">
        <v>150</v>
      </c>
      <c r="I14" s="13"/>
      <c r="J14" s="12">
        <f>H14*I14</f>
        <v>0</v>
      </c>
      <c r="K14" s="12">
        <f t="shared" ref="K14:K25" si="0">0.23*J14</f>
        <v>0</v>
      </c>
      <c r="L14" s="12">
        <f t="shared" ref="L14:L25" si="1">J14+K14</f>
        <v>0</v>
      </c>
    </row>
    <row r="15" spans="2:12" ht="156.75" customHeight="1" thickBot="1" x14ac:dyDescent="0.3">
      <c r="B15" s="14">
        <v>3</v>
      </c>
      <c r="C15" s="19" t="s">
        <v>12</v>
      </c>
      <c r="D15" s="19"/>
      <c r="E15" s="19"/>
      <c r="F15" s="19"/>
      <c r="G15" s="14" t="s">
        <v>13</v>
      </c>
      <c r="H15" s="12">
        <v>150</v>
      </c>
      <c r="I15" s="13"/>
      <c r="J15" s="12">
        <f>H15*I15</f>
        <v>0</v>
      </c>
      <c r="K15" s="12">
        <f t="shared" si="0"/>
        <v>0</v>
      </c>
      <c r="L15" s="12">
        <f t="shared" si="1"/>
        <v>0</v>
      </c>
    </row>
    <row r="16" spans="2:12" ht="177.75" customHeight="1" thickBot="1" x14ac:dyDescent="0.3">
      <c r="B16" s="14">
        <v>4</v>
      </c>
      <c r="C16" s="19" t="s">
        <v>14</v>
      </c>
      <c r="D16" s="19"/>
      <c r="E16" s="19"/>
      <c r="F16" s="19"/>
      <c r="G16" s="14" t="s">
        <v>15</v>
      </c>
      <c r="H16" s="12">
        <v>100</v>
      </c>
      <c r="I16" s="13"/>
      <c r="J16" s="12">
        <f t="shared" ref="J16:J25" si="2">H16*I16</f>
        <v>0</v>
      </c>
      <c r="K16" s="12">
        <f t="shared" si="0"/>
        <v>0</v>
      </c>
      <c r="L16" s="12">
        <f t="shared" si="1"/>
        <v>0</v>
      </c>
    </row>
    <row r="17" spans="2:12" ht="53.25" customHeight="1" thickBot="1" x14ac:dyDescent="0.3">
      <c r="B17" s="14">
        <v>5</v>
      </c>
      <c r="C17" s="19" t="s">
        <v>16</v>
      </c>
      <c r="D17" s="19"/>
      <c r="E17" s="19"/>
      <c r="F17" s="19"/>
      <c r="G17" s="14" t="s">
        <v>17</v>
      </c>
      <c r="H17" s="12">
        <v>200</v>
      </c>
      <c r="I17" s="13"/>
      <c r="J17" s="12">
        <f t="shared" si="2"/>
        <v>0</v>
      </c>
      <c r="K17" s="12">
        <f>0.08*J17</f>
        <v>0</v>
      </c>
      <c r="L17" s="12">
        <f t="shared" si="1"/>
        <v>0</v>
      </c>
    </row>
    <row r="18" spans="2:12" ht="72.75" customHeight="1" thickBot="1" x14ac:dyDescent="0.3">
      <c r="B18" s="14">
        <v>6</v>
      </c>
      <c r="C18" s="19" t="s">
        <v>18</v>
      </c>
      <c r="D18" s="19"/>
      <c r="E18" s="19"/>
      <c r="F18" s="19"/>
      <c r="G18" s="14" t="s">
        <v>19</v>
      </c>
      <c r="H18" s="12">
        <v>150</v>
      </c>
      <c r="I18" s="13"/>
      <c r="J18" s="12">
        <f t="shared" si="2"/>
        <v>0</v>
      </c>
      <c r="K18" s="12">
        <f>0.08*J18</f>
        <v>0</v>
      </c>
      <c r="L18" s="12">
        <f t="shared" si="1"/>
        <v>0</v>
      </c>
    </row>
    <row r="19" spans="2:12" ht="58.5" customHeight="1" thickBot="1" x14ac:dyDescent="0.3">
      <c r="B19" s="14">
        <v>7</v>
      </c>
      <c r="C19" s="19" t="s">
        <v>20</v>
      </c>
      <c r="D19" s="19"/>
      <c r="E19" s="19"/>
      <c r="F19" s="19"/>
      <c r="G19" s="14" t="s">
        <v>21</v>
      </c>
      <c r="H19" s="12">
        <v>100</v>
      </c>
      <c r="I19" s="13"/>
      <c r="J19" s="12">
        <f t="shared" si="2"/>
        <v>0</v>
      </c>
      <c r="K19" s="12">
        <f>0.08*J19</f>
        <v>0</v>
      </c>
      <c r="L19" s="12">
        <f t="shared" si="1"/>
        <v>0</v>
      </c>
    </row>
    <row r="20" spans="2:12" ht="69.75" customHeight="1" thickBot="1" x14ac:dyDescent="0.3">
      <c r="B20" s="14">
        <v>8</v>
      </c>
      <c r="C20" s="19" t="s">
        <v>22</v>
      </c>
      <c r="D20" s="19"/>
      <c r="E20" s="19"/>
      <c r="F20" s="19"/>
      <c r="G20" s="14" t="s">
        <v>23</v>
      </c>
      <c r="H20" s="12">
        <v>100</v>
      </c>
      <c r="I20" s="13"/>
      <c r="J20" s="12">
        <f t="shared" si="2"/>
        <v>0</v>
      </c>
      <c r="K20" s="12">
        <f>0.08*J20</f>
        <v>0</v>
      </c>
      <c r="L20" s="12">
        <f t="shared" si="1"/>
        <v>0</v>
      </c>
    </row>
    <row r="21" spans="2:12" ht="54.75" customHeight="1" thickBot="1" x14ac:dyDescent="0.3">
      <c r="B21" s="14">
        <v>9</v>
      </c>
      <c r="C21" s="19" t="s">
        <v>24</v>
      </c>
      <c r="D21" s="19"/>
      <c r="E21" s="19"/>
      <c r="F21" s="19"/>
      <c r="G21" s="14" t="s">
        <v>25</v>
      </c>
      <c r="H21" s="12">
        <v>100</v>
      </c>
      <c r="I21" s="13"/>
      <c r="J21" s="12">
        <f t="shared" si="2"/>
        <v>0</v>
      </c>
      <c r="K21" s="12">
        <f>0.08*J21</f>
        <v>0</v>
      </c>
      <c r="L21" s="12">
        <f t="shared" si="1"/>
        <v>0</v>
      </c>
    </row>
    <row r="22" spans="2:12" ht="69" customHeight="1" thickBot="1" x14ac:dyDescent="0.3">
      <c r="B22" s="14">
        <v>10</v>
      </c>
      <c r="C22" s="20" t="s">
        <v>26</v>
      </c>
      <c r="D22" s="20"/>
      <c r="E22" s="20"/>
      <c r="F22" s="20"/>
      <c r="G22" s="14" t="s">
        <v>21</v>
      </c>
      <c r="H22" s="12">
        <v>100</v>
      </c>
      <c r="I22" s="13"/>
      <c r="J22" s="12">
        <f t="shared" si="2"/>
        <v>0</v>
      </c>
      <c r="K22" s="12">
        <f>0.08*J22</f>
        <v>0</v>
      </c>
      <c r="L22" s="12">
        <f t="shared" si="1"/>
        <v>0</v>
      </c>
    </row>
    <row r="23" spans="2:12" ht="115.5" customHeight="1" thickBot="1" x14ac:dyDescent="0.3">
      <c r="B23" s="14">
        <v>11</v>
      </c>
      <c r="C23" s="19" t="s">
        <v>27</v>
      </c>
      <c r="D23" s="19"/>
      <c r="E23" s="19"/>
      <c r="F23" s="19"/>
      <c r="G23" s="14" t="s">
        <v>28</v>
      </c>
      <c r="H23" s="12">
        <v>100</v>
      </c>
      <c r="I23" s="13"/>
      <c r="J23" s="12">
        <f t="shared" si="2"/>
        <v>0</v>
      </c>
      <c r="K23" s="12">
        <f t="shared" si="0"/>
        <v>0</v>
      </c>
      <c r="L23" s="12">
        <f t="shared" si="1"/>
        <v>0</v>
      </c>
    </row>
    <row r="24" spans="2:12" ht="111.75" customHeight="1" thickBot="1" x14ac:dyDescent="0.3">
      <c r="B24" s="14">
        <v>12</v>
      </c>
      <c r="C24" s="19" t="s">
        <v>29</v>
      </c>
      <c r="D24" s="19"/>
      <c r="E24" s="19"/>
      <c r="F24" s="19"/>
      <c r="G24" s="14" t="s">
        <v>30</v>
      </c>
      <c r="H24" s="12">
        <v>100</v>
      </c>
      <c r="I24" s="13"/>
      <c r="J24" s="12">
        <f t="shared" si="2"/>
        <v>0</v>
      </c>
      <c r="K24" s="12">
        <f t="shared" si="0"/>
        <v>0</v>
      </c>
      <c r="L24" s="12">
        <f t="shared" si="1"/>
        <v>0</v>
      </c>
    </row>
    <row r="25" spans="2:12" ht="107.25" customHeight="1" thickBot="1" x14ac:dyDescent="0.3">
      <c r="B25" s="14">
        <v>13</v>
      </c>
      <c r="C25" s="19" t="s">
        <v>31</v>
      </c>
      <c r="D25" s="19"/>
      <c r="E25" s="19"/>
      <c r="F25" s="19"/>
      <c r="G25" s="14" t="s">
        <v>32</v>
      </c>
      <c r="H25" s="12">
        <v>100</v>
      </c>
      <c r="I25" s="13"/>
      <c r="J25" s="12">
        <f t="shared" si="2"/>
        <v>0</v>
      </c>
      <c r="K25" s="12">
        <f t="shared" si="0"/>
        <v>0</v>
      </c>
      <c r="L25" s="12">
        <f t="shared" si="1"/>
        <v>0</v>
      </c>
    </row>
    <row r="26" spans="2:12" ht="16.5" thickBot="1" x14ac:dyDescent="0.3">
      <c r="B26" s="16" t="s">
        <v>33</v>
      </c>
      <c r="C26" s="17"/>
      <c r="D26" s="17"/>
      <c r="E26" s="17"/>
      <c r="F26" s="18"/>
      <c r="G26" s="11" t="s">
        <v>34</v>
      </c>
      <c r="H26" s="11" t="s">
        <v>34</v>
      </c>
      <c r="I26" s="11" t="s">
        <v>34</v>
      </c>
      <c r="J26" s="11">
        <f>SUM(J13:J25)</f>
        <v>0</v>
      </c>
      <c r="K26" s="11">
        <f>SUM(K13:K25)</f>
        <v>0</v>
      </c>
      <c r="L26" s="11">
        <f>SUM(L13:L25)</f>
        <v>0</v>
      </c>
    </row>
    <row r="27" spans="2:12" x14ac:dyDescent="0.25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2:12" ht="15.75" x14ac:dyDescent="0.25">
      <c r="B28" s="3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2:12" ht="15.75" x14ac:dyDescent="0.25">
      <c r="B29" s="7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2:12" ht="15.75" x14ac:dyDescent="0.25">
      <c r="B30" s="8" t="s">
        <v>35</v>
      </c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2:12" ht="15.75" x14ac:dyDescent="0.25">
      <c r="B31" s="1"/>
      <c r="C31" s="1"/>
      <c r="D31" s="1"/>
      <c r="E31" s="1"/>
      <c r="F31" s="1"/>
      <c r="G31" s="1"/>
      <c r="H31" s="1"/>
      <c r="I31" s="9" t="s">
        <v>36</v>
      </c>
      <c r="J31" s="1"/>
      <c r="K31" s="1"/>
      <c r="L31" s="1"/>
    </row>
    <row r="32" spans="2:12" x14ac:dyDescent="0.25">
      <c r="B32" s="1"/>
      <c r="C32" s="1"/>
      <c r="D32" s="1"/>
      <c r="E32" s="1"/>
      <c r="F32" s="1"/>
      <c r="G32" s="1"/>
      <c r="H32" s="1"/>
      <c r="I32" s="10" t="s">
        <v>37</v>
      </c>
      <c r="J32" s="10"/>
      <c r="K32" s="1"/>
      <c r="L32" s="1"/>
    </row>
    <row r="33" spans="2:12" x14ac:dyDescent="0.25">
      <c r="B33" s="1"/>
      <c r="C33" s="1"/>
      <c r="D33" s="1"/>
      <c r="E33" s="1"/>
      <c r="F33" s="1"/>
      <c r="G33" s="1"/>
      <c r="H33" s="1"/>
      <c r="I33" s="10" t="s">
        <v>38</v>
      </c>
      <c r="J33" s="10"/>
      <c r="K33" s="1"/>
      <c r="L33" s="1"/>
    </row>
    <row r="34" spans="2:12" x14ac:dyDescent="0.25">
      <c r="I34" s="10" t="s">
        <v>39</v>
      </c>
      <c r="J34" s="10"/>
    </row>
  </sheetData>
  <mergeCells count="26">
    <mergeCell ref="C15:F15"/>
    <mergeCell ref="H7:H11"/>
    <mergeCell ref="J7:J11"/>
    <mergeCell ref="L7:L11"/>
    <mergeCell ref="D5:J5"/>
    <mergeCell ref="J4:L4"/>
    <mergeCell ref="C7:F11"/>
    <mergeCell ref="I7:I11"/>
    <mergeCell ref="K7:K11"/>
    <mergeCell ref="G7:G11"/>
    <mergeCell ref="B2:E2"/>
    <mergeCell ref="B26:F26"/>
    <mergeCell ref="C19:F19"/>
    <mergeCell ref="C20:F20"/>
    <mergeCell ref="C25:F25"/>
    <mergeCell ref="C16:F16"/>
    <mergeCell ref="C21:F21"/>
    <mergeCell ref="C22:F22"/>
    <mergeCell ref="C23:F23"/>
    <mergeCell ref="C24:F24"/>
    <mergeCell ref="B7:B11"/>
    <mergeCell ref="C17:F17"/>
    <mergeCell ref="C18:F18"/>
    <mergeCell ref="C13:F13"/>
    <mergeCell ref="C14:F14"/>
    <mergeCell ref="C12:F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Kamila Piwowarska</dc:creator>
  <cp:lastModifiedBy>Kamila Piwowarska</cp:lastModifiedBy>
  <dcterms:created xsi:type="dcterms:W3CDTF">2019-02-17T19:34:09Z</dcterms:created>
  <dcterms:modified xsi:type="dcterms:W3CDTF">2020-02-24T14:59:19Z</dcterms:modified>
</cp:coreProperties>
</file>