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muzeumgornictwa.sharepoint.com/sites/informatycy/Shared Documents/!Zapytania/tonery/"/>
    </mc:Choice>
  </mc:AlternateContent>
  <xr:revisionPtr revIDLastSave="72" documentId="14_{1A451806-D565-44C2-958C-01B6497C1576}" xr6:coauthVersionLast="47" xr6:coauthVersionMax="47" xr10:uidLastSave="{9499E2BB-AD7F-4684-BEB2-CAAE1F4B68ED}"/>
  <bookViews>
    <workbookView xWindow="-36810" yWindow="2280" windowWidth="29715" windowHeight="1743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J12" i="1" s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K12" i="1" l="1"/>
  <c r="H58" i="1"/>
  <c r="J27" i="1" l="1"/>
  <c r="K27" i="1" s="1"/>
  <c r="J19" i="1"/>
  <c r="J48" i="1"/>
  <c r="J13" i="1"/>
  <c r="J47" i="1"/>
  <c r="K47" i="1" s="1"/>
  <c r="J45" i="1"/>
  <c r="K45" i="1" s="1"/>
  <c r="J30" i="1"/>
  <c r="J39" i="1"/>
  <c r="J38" i="1"/>
  <c r="J50" i="1"/>
  <c r="J52" i="1"/>
  <c r="J51" i="1"/>
  <c r="J17" i="1"/>
  <c r="J56" i="1"/>
  <c r="J55" i="1"/>
  <c r="J53" i="1"/>
  <c r="K53" i="1" s="1"/>
  <c r="J46" i="1"/>
  <c r="J37" i="1"/>
  <c r="J32" i="1"/>
  <c r="K32" i="1" s="1"/>
  <c r="J24" i="1"/>
  <c r="J23" i="1"/>
  <c r="J22" i="1"/>
  <c r="J21" i="1"/>
  <c r="K21" i="1" s="1"/>
  <c r="J14" i="1"/>
  <c r="K14" i="1" s="1"/>
  <c r="J15" i="1"/>
  <c r="J29" i="1"/>
  <c r="K29" i="1" s="1"/>
  <c r="J36" i="1"/>
  <c r="K36" i="1" s="1"/>
  <c r="J34" i="1"/>
  <c r="J35" i="1"/>
  <c r="J42" i="1"/>
  <c r="J40" i="1"/>
  <c r="K40" i="1" s="1"/>
  <c r="J44" i="1"/>
  <c r="K44" i="1" s="1"/>
  <c r="J26" i="1"/>
  <c r="K26" i="1" s="1"/>
  <c r="I58" i="1" l="1"/>
  <c r="K55" i="1"/>
  <c r="K13" i="1"/>
  <c r="K24" i="1"/>
  <c r="K22" i="1"/>
  <c r="K19" i="1"/>
  <c r="J25" i="1"/>
  <c r="K25" i="1" s="1"/>
  <c r="K34" i="1"/>
  <c r="J41" i="1"/>
  <c r="K41" i="1" s="1"/>
  <c r="J18" i="1"/>
  <c r="K18" i="1" s="1"/>
  <c r="K38" i="1"/>
  <c r="J57" i="1"/>
  <c r="K57" i="1" s="1"/>
  <c r="K52" i="1"/>
  <c r="J28" i="1"/>
  <c r="K28" i="1" s="1"/>
  <c r="J54" i="1"/>
  <c r="K54" i="1" s="1"/>
  <c r="K50" i="1"/>
  <c r="K30" i="1"/>
  <c r="J20" i="1"/>
  <c r="K20" i="1" s="1"/>
  <c r="J33" i="1"/>
  <c r="K33" i="1" s="1"/>
  <c r="K42" i="1"/>
  <c r="K35" i="1"/>
  <c r="K15" i="1"/>
  <c r="K37" i="1"/>
  <c r="K51" i="1"/>
  <c r="J43" i="1"/>
  <c r="K43" i="1" s="1"/>
  <c r="K48" i="1"/>
  <c r="J49" i="1"/>
  <c r="K49" i="1" s="1"/>
  <c r="K46" i="1"/>
  <c r="K23" i="1"/>
  <c r="K56" i="1"/>
  <c r="K17" i="1"/>
  <c r="K39" i="1"/>
  <c r="J31" i="1"/>
  <c r="K31" i="1" s="1"/>
  <c r="J16" i="1"/>
  <c r="K16" i="1" s="1"/>
  <c r="K58" i="1" l="1"/>
  <c r="J58" i="1"/>
</calcChain>
</file>

<file path=xl/sharedStrings.xml><?xml version="1.0" encoding="utf-8"?>
<sst xmlns="http://schemas.openxmlformats.org/spreadsheetml/2006/main" count="250" uniqueCount="104">
  <si>
    <t>LP.</t>
  </si>
  <si>
    <t>16.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</si>
  <si>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</si>
  <si>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</si>
  <si>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</si>
  <si>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</si>
  <si>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</si>
  <si>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</si>
  <si>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</si>
  <si>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</si>
  <si>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</si>
  <si>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</si>
  <si>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</si>
  <si>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>SUMA</t>
  </si>
  <si>
    <t>JEDN. MIARY</t>
  </si>
  <si>
    <t>35.</t>
  </si>
  <si>
    <t>36.</t>
  </si>
  <si>
    <t xml:space="preserve">Deklaruję wykonanie zamówienia na zadanie pn. : </t>
  </si>
  <si>
    <t xml:space="preserve">* Ilości wskazane w tabeli sa ilościami szacunkowymi, zamówienie będzie realizowane wg. potrzeb Zamawiajacego po cenach jednostkowych zadeklarowanych w Formularzu cenowym do wysokości środków zabezpieczonych w budżecie na ten cel. Zamawiający nie jest również zobowiązany do zamówienia wszystkich pozycji wymienionych w ofercie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</si>
  <si>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</si>
  <si>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</si>
  <si>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</si>
  <si>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</si>
  <si>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</si>
  <si>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</si>
  <si>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</si>
  <si>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</si>
  <si>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</si>
  <si>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</si>
  <si>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</si>
  <si>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</si>
  <si>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</si>
  <si>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15.</t>
  </si>
  <si>
    <t>17.</t>
  </si>
  <si>
    <t>18.</t>
  </si>
  <si>
    <t>31.</t>
  </si>
  <si>
    <t>32.</t>
  </si>
  <si>
    <t>33.</t>
  </si>
  <si>
    <t>34.</t>
  </si>
  <si>
    <t>37.</t>
  </si>
  <si>
    <t>38.</t>
  </si>
  <si>
    <t>39.</t>
  </si>
  <si>
    <t>40.</t>
  </si>
  <si>
    <t>41.</t>
  </si>
  <si>
    <t>42.</t>
  </si>
  <si>
    <t>47.</t>
  </si>
  <si>
    <t>48.</t>
  </si>
  <si>
    <t>49.</t>
  </si>
  <si>
    <t>50.</t>
  </si>
  <si>
    <t>14.</t>
  </si>
  <si>
    <t>28.</t>
  </si>
  <si>
    <t xml:space="preserve">Data………………………………
……………………………………………………
</t>
  </si>
  <si>
    <t>Podpis i pieczątka osób(y) wskazanych w dokumencie
upoważniającym do występowania w obrocie prawnym
lub posiadające pełnomocnictwo.</t>
  </si>
  <si>
    <t xml:space="preserve">Nazwa/Adres/NIP/REGON - Wykonawcy : </t>
  </si>
  <si>
    <t>………………………………………………………………... 
Data i podpis Wykonawcy</t>
  </si>
  <si>
    <t>CENA JEDNOSTKOWA NETTO</t>
  </si>
  <si>
    <t>WARTOŚĆ NETTO</t>
  </si>
  <si>
    <t>WARTOŚĆ BRUTTO</t>
  </si>
  <si>
    <t>ILOŚĆ SZACUNKOWA</t>
  </si>
  <si>
    <t xml:space="preserve">Wartość VAT </t>
  </si>
  <si>
    <t xml:space="preserve">**Zamawiający zastrzega sobie w pozycjach, w których występują nazwy własne produktów,  o nie stosowanie zamienników.    </t>
  </si>
  <si>
    <t xml:space="preserve">KOLOR </t>
  </si>
  <si>
    <t>RODZAJ: ORGINAŁ/ ZAMIENNIK</t>
  </si>
  <si>
    <t>MODEL/ TYP/NAZWA/TONER/TUSZ/POJEMNIK</t>
  </si>
  <si>
    <t>NAZWA ARTYKUŁU / MODEL DRUKARKI</t>
  </si>
  <si>
    <t>TONER - RICOH AFMPC 2003 SP</t>
  </si>
  <si>
    <t>BLACK</t>
  </si>
  <si>
    <t>CYAN</t>
  </si>
  <si>
    <t>MAGENTA</t>
  </si>
  <si>
    <t>YELLOW</t>
  </si>
  <si>
    <t xml:space="preserve">TONER - RICOH MPC 2051 </t>
  </si>
  <si>
    <t>TONER - RICOH MC 2051</t>
  </si>
  <si>
    <t xml:space="preserve">TONER - RICOH MP 2051 </t>
  </si>
  <si>
    <t xml:space="preserve">TONER - RICOH MPC 2030 </t>
  </si>
  <si>
    <t>TONER - RICOH MC 2030</t>
  </si>
  <si>
    <t xml:space="preserve">TONER - RICOH MP 2030 </t>
  </si>
  <si>
    <t>**** Zamawiający wymaga okresu gwarancyjnego na zakupione tonery/ pojemniki/ bębny na okres 12 miesięcy od dostarczenia towaru.</t>
  </si>
  <si>
    <t>ZAMIENNIK</t>
  </si>
  <si>
    <t>TONER-                                         BROTHER MFC-9340CDW</t>
  </si>
  <si>
    <t xml:space="preserve">TONER - LEXMARK MS 310 </t>
  </si>
  <si>
    <t xml:space="preserve">TONER - LEXMARK MS 410 </t>
  </si>
  <si>
    <t xml:space="preserve">TONER - LEXMARK MS 610 </t>
  </si>
  <si>
    <t xml:space="preserve">  TONER - Lexmark X950 DE</t>
  </si>
  <si>
    <t>KYOCERA FS-2100DN</t>
  </si>
  <si>
    <t>TONER - HP 1022</t>
  </si>
  <si>
    <t>TONER - HP M402dne</t>
  </si>
  <si>
    <t>TONER - HP P1018</t>
  </si>
  <si>
    <t>TONER - HP P1020</t>
  </si>
  <si>
    <t>TONER - HP P1102</t>
  </si>
  <si>
    <t>Lexmark Pojemniki na zużyty toner - nr kat. C950X76G</t>
  </si>
  <si>
    <t>Pojemniki na zużyty toner Ricoh MPC2051 – nr kat. D0396405</t>
  </si>
  <si>
    <t>Pojemniki na zużyty toner Ricoh MP2000 – nr kat. D0396405</t>
  </si>
  <si>
    <t>Pojemniki na zużyty toner Ricoh MPC2003 – nr kat. 416890</t>
  </si>
  <si>
    <t>*****Zamawiający nie dopuszcza wskazania w ofercie regenerowanych materiałów eksploatacyjnych.</t>
  </si>
  <si>
    <t>******Zamawiający wymaga aby przedmiot dostawy był dostarczony jako fabrycznie nowy wolny od wad technicznych i prawnych, dopuszczony do obrotu oraz dobrej jakości.</t>
  </si>
  <si>
    <t>SZT.</t>
  </si>
  <si>
    <t>TUSZ - HP DJ T830 (PLOTER)</t>
  </si>
  <si>
    <t xml:space="preserve">TONER - RICOH MP 2000 </t>
  </si>
  <si>
    <t>ROZEZNANIE RYNKU</t>
  </si>
  <si>
    <t>TONER - BROTHER DCP-L8400CDN</t>
  </si>
  <si>
    <t xml:space="preserve">TONER - RICOH IMC 2000 </t>
  </si>
  <si>
    <t>TONER - RICOH IMC 2000</t>
  </si>
  <si>
    <t>„Sukcesywna dostawa materiałów eksploatacyjnych do urządzeń drukujących dla potrzeb MGW w roku 2022”</t>
  </si>
  <si>
    <t>ORYGINAŁ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</si>
</sst>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i/>
      <u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70C0"/>
      <name val="Arial"/>
      <family val="2"/>
      <charset val="238"/>
    </font>
    <font>
      <sz val="11"/>
      <color rgb="FFFF0066"/>
      <name val="Arial"/>
      <family val="2"/>
      <charset val="238"/>
    </font>
    <font>
      <sz val="11"/>
      <color rgb="FFFFC000"/>
      <name val="Arial"/>
      <family val="2"/>
      <charset val="238"/>
    </font>
    <font>
      <sz val="10"/>
      <color theme="1"/>
      <name val="Arial"/>
      <family val="2"/>
      <charset val="238"/>
    </font>
    <font>
      <b/>
      <sz val="20"/>
      <color theme="0"/>
      <name val="Arial"/>
      <family val="2"/>
      <charset val="238"/>
    </font>
    <font>
      <b/>
      <sz val="20"/>
      <color theme="0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164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6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9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54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0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4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horizontal="left" vertical="center" wrapText="1"/>
    </xf>
    <xf numFmtId="0" fontId="7" fillId="0" borderId="34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4" xfId="0" applyFont="1" applyBorder="1" applyAlignment="1" applyProtection="1">
      <alignment horizontal="center" vertical="center" wrapText="1"/>
    </xf>
    <xf numFmtId="0" fontId="1" fillId="4" borderId="43" xfId="0" applyFont="1" applyFill="1" applyBorder="1" applyAlignment="1" applyProtection="1">
      <alignment horizontal="center" vertical="center" wrapText="1"/>
    </xf>
    <xf numFmtId="0" fontId="1" fillId="4" borderId="49" xfId="0" applyFont="1" applyFill="1" applyBorder="1" applyAlignment="1" applyProtection="1">
      <alignment horizontal="left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1" fillId="4" borderId="20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" fillId="4" borderId="50" xfId="0" applyFont="1" applyFill="1" applyBorder="1" applyAlignment="1" applyProtection="1">
      <alignment horizontal="left" vertical="center" wrapText="1"/>
    </xf>
    <xf numFmtId="0" fontId="7" fillId="0" borderId="38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7" fillId="0" borderId="36" xfId="0" applyFont="1" applyBorder="1" applyAlignment="1" applyProtection="1">
      <alignment horizontal="center" vertical="center" wrapText="1"/>
    </xf>
    <xf numFmtId="0" fontId="1" fillId="4" borderId="44" xfId="0" applyFont="1" applyFill="1" applyBorder="1" applyAlignment="1" applyProtection="1">
      <alignment horizontal="center" vertical="center" wrapText="1"/>
    </xf>
    <xf numFmtId="0" fontId="1" fillId="4" borderId="47" xfId="0" applyFont="1" applyFill="1" applyBorder="1" applyAlignment="1" applyProtection="1">
      <alignment horizontal="left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1" fillId="4" borderId="18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1" fillId="4" borderId="51" xfId="0" applyFont="1" applyFill="1" applyBorder="1" applyAlignment="1" applyProtection="1">
      <alignment horizontal="left" vertical="center" wrapText="1"/>
    </xf>
    <xf numFmtId="0" fontId="7" fillId="0" borderId="29" xfId="0" applyFont="1" applyFill="1" applyBorder="1" applyAlignment="1" applyProtection="1">
      <alignment horizontal="center" vertical="center" wrapText="1"/>
    </xf>
    <xf numFmtId="0" fontId="1" fillId="4" borderId="19" xfId="0" applyFont="1" applyFill="1" applyBorder="1" applyAlignment="1" applyProtection="1">
      <alignment horizontal="center" vertical="center" wrapText="1"/>
    </xf>
    <xf numFmtId="0" fontId="1" fillId="4" borderId="52" xfId="0" applyFont="1" applyFill="1" applyBorder="1" applyAlignment="1" applyProtection="1">
      <alignment horizontal="left" vertical="center" wrapText="1"/>
    </xf>
    <xf numFmtId="0" fontId="7" fillId="0" borderId="28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1" fillId="4" borderId="26" xfId="0" applyFont="1" applyFill="1" applyBorder="1" applyAlignment="1" applyProtection="1">
      <alignment horizontal="center" vertical="center" wrapText="1"/>
    </xf>
    <xf numFmtId="0" fontId="1" fillId="4" borderId="53" xfId="0" applyFont="1" applyFill="1" applyBorder="1" applyAlignment="1" applyProtection="1">
      <alignment horizontal="left" vertical="center" wrapText="1"/>
    </xf>
    <xf numFmtId="0" fontId="7" fillId="0" borderId="32" xfId="0" applyFont="1" applyBorder="1" applyAlignment="1" applyProtection="1">
      <alignment horizontal="center" vertical="center" wrapText="1"/>
    </xf>
    <xf numFmtId="0" fontId="1" fillId="4" borderId="27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1" fillId="4" borderId="56" xfId="0" applyFont="1" applyFill="1" applyBorder="1" applyAlignment="1" applyProtection="1">
      <alignment horizontal="left" vertical="center" wrapText="1"/>
    </xf>
    <xf numFmtId="0" fontId="7" fillId="0" borderId="55" xfId="0" applyFont="1" applyFill="1" applyBorder="1" applyAlignment="1" applyProtection="1">
      <alignment horizontal="center" vertical="center" wrapText="1"/>
    </xf>
    <xf numFmtId="0" fontId="7" fillId="0" borderId="41" xfId="0" applyFont="1" applyBorder="1" applyAlignment="1" applyProtection="1">
      <alignment horizontal="center" vertical="center" wrapText="1"/>
    </xf>
    <xf numFmtId="0" fontId="1" fillId="4" borderId="57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vertical="center" wrapText="1"/>
    </xf>
    <xf numFmtId="0" fontId="0" fillId="0" borderId="16" xfId="0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vertical="center" wrapText="1"/>
    </xf>
    <xf numFmtId="0" fontId="2" fillId="4" borderId="39" xfId="0" applyFont="1" applyFill="1" applyBorder="1" applyAlignment="1" applyProtection="1">
      <alignment horizontal="center" vertical="center"/>
    </xf>
    <xf numFmtId="0" fontId="2" fillId="4" borderId="28" xfId="0" applyFont="1" applyFill="1" applyBorder="1" applyAlignment="1" applyProtection="1">
      <alignment horizontal="center" vertical="center" wrapText="1"/>
    </xf>
    <xf numFmtId="0" fontId="2" fillId="4" borderId="32" xfId="0" applyFont="1" applyFill="1" applyBorder="1" applyAlignment="1" applyProtection="1">
      <alignment horizontal="center" vertical="center"/>
    </xf>
    <xf numFmtId="0" fontId="2" fillId="4" borderId="32" xfId="0" applyFont="1" applyFill="1" applyBorder="1" applyAlignment="1" applyProtection="1">
      <alignment horizontal="center" vertical="center" wrapText="1"/>
    </xf>
    <xf numFmtId="0" fontId="2" fillId="4" borderId="27" xfId="0" applyFont="1" applyFill="1" applyBorder="1" applyAlignment="1" applyProtection="1">
      <alignment horizontal="center" vertical="center" wrapText="1"/>
    </xf>
    <xf numFmtId="0" fontId="2" fillId="4" borderId="40" xfId="0" applyFont="1" applyFill="1" applyBorder="1" applyAlignment="1" applyProtection="1">
      <alignment horizontal="center" vertical="center" wrapText="1"/>
    </xf>
    <xf numFmtId="0" fontId="2" fillId="4" borderId="41" xfId="0" applyFont="1" applyFill="1" applyBorder="1" applyAlignment="1" applyProtection="1">
      <alignment horizontal="center" vertical="center" wrapText="1"/>
    </xf>
    <xf numFmtId="0" fontId="2" fillId="4" borderId="42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3" fillId="3" borderId="10" xfId="0" applyFont="1" applyFill="1" applyBorder="1" applyAlignment="1" applyProtection="1">
      <alignment horizontal="center" vertical="center" wrapText="1"/>
    </xf>
    <xf numFmtId="0" fontId="13" fillId="3" borderId="30" xfId="0" applyFont="1" applyFill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0" fontId="4" fillId="4" borderId="15" xfId="0" applyFont="1" applyFill="1" applyBorder="1" applyAlignment="1" applyProtection="1">
      <alignment horizontal="center" vertical="center" wrapText="1"/>
    </xf>
    <xf numFmtId="0" fontId="4" fillId="4" borderId="31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17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 vertical="center"/>
    </xf>
    <xf numFmtId="0" fontId="4" fillId="4" borderId="12" xfId="0" applyFont="1" applyFill="1" applyBorder="1" applyAlignment="1" applyProtection="1">
      <alignment horizontal="left" vertical="center" wrapText="1"/>
    </xf>
    <xf numFmtId="0" fontId="4" fillId="4" borderId="14" xfId="0" applyFont="1" applyFill="1" applyBorder="1" applyAlignment="1" applyProtection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</xf>
    <xf numFmtId="0" fontId="6" fillId="4" borderId="12" xfId="0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7" fillId="0" borderId="58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_z_ł_-;\-* #,##0.00\ _z_ł_-;_-* &quot;-&quot;??\ _z_ł_-;_-@_-"/>
      <alignment horizontal="center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>
          <fgColor indexed="64"/>
          <bgColor theme="8" tint="0.59999389629810485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</font>
      <fill>
        <patternFill patternType="solid">
          <fgColor indexed="64"/>
          <bgColor theme="8" tint="0.59999389629810485"/>
        </patternFill>
      </fill>
      <alignment horizontal="left" vertical="center" textRotation="0" wrapText="1" indent="0" justifyLastLine="0" shrinkToFit="0" readingOrder="0"/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361950</xdr:colOff>
      <xdr:row>53</xdr:row>
      <xdr:rowOff>161925</xdr:rowOff>
    </xdr:from>
    <xdr:to>
      <xdr:col>2</xdr:col>
      <xdr:colOff>1362075</xdr:colOff>
      <xdr:row>53</xdr:row>
      <xdr:rowOff>161925</xdr:rowOff>
    </xdr:to>
    <xdr:cxnSp macro="">
      <xdr:nvCxnSpPr>
        <xdr:cNvPr id="3" name="Łącznik prostoliniowy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181350" y="18878550"/>
          <a:ext cx="1000125" cy="0"/>
        </a:xfrm>
        <a:prstGeom prst="line">
          <a:avLst/>
        </a:prstGeom>
        <a:ln w="762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361950</xdr:colOff>
      <xdr:row>54</xdr:row>
      <xdr:rowOff>76200</xdr:rowOff>
    </xdr:from>
    <xdr:to>
      <xdr:col>2</xdr:col>
      <xdr:colOff>1367877</xdr:colOff>
      <xdr:row>54</xdr:row>
      <xdr:rowOff>155455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81350" y="19154775"/>
          <a:ext cx="1005927" cy="79255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55</xdr:row>
      <xdr:rowOff>85725</xdr:rowOff>
    </xdr:from>
    <xdr:to>
      <xdr:col>2</xdr:col>
      <xdr:colOff>1339302</xdr:colOff>
      <xdr:row>55</xdr:row>
      <xdr:rowOff>164980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775" y="19402425"/>
          <a:ext cx="1005927" cy="79255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56</xdr:row>
      <xdr:rowOff>142875</xdr:rowOff>
    </xdr:from>
    <xdr:to>
      <xdr:col>2</xdr:col>
      <xdr:colOff>1329777</xdr:colOff>
      <xdr:row>56</xdr:row>
      <xdr:rowOff>222130</xdr:rowOff>
    </xdr:to>
    <xdr:pic>
      <xdr:nvPicPr>
        <xdr:cNvPr id="12" name="Obraz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0" y="20002500"/>
          <a:ext cx="1005927" cy="7925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1:K57" totalsRowShown="0" headerRowDxfId="15" dataDxfId="13" headerRowBorderDxfId="14" tableBorderDxfId="12" totalsRowBorderDxfId="11">
  <autoFilter ref="A11:K57" xr:uid="{00000000-0009-0000-0100-000001000000}"/>
  <sortState xmlns:xlrd2="http://schemas.microsoft.com/office/spreadsheetml/2017/richdata2" ref="A10:L311">
    <sortCondition ref="C9:C311"/>
  </sortState>
  <tableColumns count="11">
    <tableColumn id="1" xr3:uid="{00000000-0010-0000-0000-000001000000}" name="LP." dataDxfId="10"/>
    <tableColumn id="10" xr3:uid="{00000000-0010-0000-0000-00000A000000}" name="NAZWA ARTYKUŁU / MODEL DRUKARKI" dataDxfId="9"/>
    <tableColumn id="2" xr3:uid="{00000000-0010-0000-0000-000002000000}" name="KOLOR " dataDxfId="8"/>
    <tableColumn id="13" xr3:uid="{00000000-0010-0000-0000-00000D000000}" name="RODZAJ: ORGINAŁ/ ZAMIENNIK" dataDxfId="7"/>
    <tableColumn id="14" xr3:uid="{00000000-0010-0000-0000-00000E000000}" name="MODEL/ TYP/NAZWA/TONER/TUSZ/POJEMNIK" dataDxfId="6"/>
    <tableColumn id="3" xr3:uid="{00000000-0010-0000-0000-000003000000}" name="JEDN. MIARY" dataDxfId="5"/>
    <tableColumn id="4" xr3:uid="{00000000-0010-0000-0000-000004000000}" name="ILOŚĆ SZACUNKOWA" dataDxfId="4"/>
    <tableColumn id="5" xr3:uid="{00000000-0010-0000-0000-000005000000}" name="CENA JEDNOSTKOWA NETTO" dataDxfId="3"/>
    <tableColumn id="7" xr3:uid="{00000000-0010-0000-0000-000007000000}" name="WARTOŚĆ NETTO" dataDxfId="2">
      <calculatedColumnFormula>Tabela1[[#This Row],[ILOŚĆ SZACUNKOWA]]*Tabela1[[#This Row],[CENA JEDNOSTKOWA NETTO]]</calculatedColumnFormula>
    </tableColumn>
    <tableColumn id="8" xr3:uid="{00000000-0010-0000-0000-000008000000}" name="Wartość VAT " dataDxfId="1">
      <calculatedColumnFormula>Tabela1[[#This Row],[WARTOŚĆ NETTO]]*23%</calculatedColumnFormula>
    </tableColumn>
    <tableColumn id="6" xr3:uid="{00000000-0010-0000-0000-000006000000}" name="WARTOŚĆ BRUTTO" dataDxfId="0">
      <calculatedColumnFormula>Tabela1[[#This Row],[WARTOŚĆ NETTO]]+Tabela1[[#This Row],[Wartość VAT ]]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3"/>
  <sheetViews>
    <sheetView tabSelected="1" zoomScale="80" zoomScaleNormal="80" workbookViewId="0">
      <selection activeCell="E17" sqref="E17"/>
    </sheetView>
  </sheetViews>
  <sheetFormatPr defaultRowHeight="15" x14ac:dyDescent="0.25"/>
  <cols>
    <col min="1" max="1" width="4.7109375" customWidth="1"/>
    <col min="2" max="2" width="41" bestFit="1" customWidth="1"/>
    <col min="3" max="5" width="24.42578125" customWidth="1"/>
    <col min="6" max="6" width="8.28515625" customWidth="1"/>
    <col min="7" max="7" width="14.5703125" customWidth="1"/>
    <col min="8" max="8" width="15.140625" customWidth="1"/>
    <col min="9" max="9" width="16.7109375" customWidth="1"/>
    <col min="10" max="11" width="17.5703125" customWidth="1"/>
  </cols>
  <sheetData>
    <row r="1" spans="1:11" ht="15.75" thickBot="1" x14ac:dyDescent="0.3">
      <c r="A1" s="76"/>
      <c r="B1" s="77"/>
      <c r="C1" s="77"/>
      <c r="D1" s="77"/>
      <c r="E1" s="77"/>
      <c r="F1" s="77"/>
      <c r="G1" s="77"/>
      <c r="H1" s="77"/>
      <c r="I1" s="77"/>
      <c r="J1" s="77"/>
      <c r="K1" s="78"/>
    </row>
    <row r="2" spans="1:11" ht="27" thickBot="1" x14ac:dyDescent="0.3">
      <c r="A2" s="95" t="s">
        <v>98</v>
      </c>
      <c r="B2" s="96"/>
      <c r="C2" s="96"/>
      <c r="D2" s="96"/>
      <c r="E2" s="96"/>
      <c r="F2" s="96"/>
      <c r="G2" s="96"/>
      <c r="H2" s="96"/>
      <c r="I2" s="96"/>
      <c r="J2" s="96"/>
      <c r="K2" s="97"/>
    </row>
    <row r="3" spans="1:11" ht="52.5" customHeight="1" thickBot="1" x14ac:dyDescent="0.3">
      <c r="A3" s="92" t="s">
        <v>17</v>
      </c>
      <c r="B3" s="93"/>
      <c r="C3" s="93"/>
      <c r="D3" s="93"/>
      <c r="E3" s="94"/>
      <c r="F3" s="92" t="s">
        <v>102</v>
      </c>
      <c r="G3" s="93"/>
      <c r="H3" s="93"/>
      <c r="I3" s="93"/>
      <c r="J3" s="93"/>
      <c r="K3" s="94"/>
    </row>
    <row r="4" spans="1:11" ht="125.25" customHeight="1" thickBot="1" x14ac:dyDescent="0.3">
      <c r="A4" s="101" t="s">
        <v>53</v>
      </c>
      <c r="B4" s="102"/>
      <c r="C4" s="102"/>
      <c r="D4" s="102"/>
      <c r="E4" s="103"/>
      <c r="F4" s="104"/>
      <c r="G4" s="104"/>
      <c r="H4" s="104"/>
      <c r="I4" s="104"/>
      <c r="J4" s="104"/>
      <c r="K4" s="105"/>
    </row>
    <row r="5" spans="1:11" ht="66.75" customHeight="1" thickBot="1" x14ac:dyDescent="0.3">
      <c r="A5" s="98" t="s">
        <v>18</v>
      </c>
      <c r="B5" s="99"/>
      <c r="C5" s="99"/>
      <c r="D5" s="99"/>
      <c r="E5" s="99"/>
      <c r="F5" s="99"/>
      <c r="G5" s="99"/>
      <c r="H5" s="99"/>
      <c r="I5" s="99"/>
      <c r="J5" s="99"/>
      <c r="K5" s="100"/>
    </row>
    <row r="6" spans="1:11" ht="37.5" customHeight="1" thickBot="1" x14ac:dyDescent="0.3">
      <c r="A6" s="98" t="s">
        <v>60</v>
      </c>
      <c r="B6" s="99"/>
      <c r="C6" s="99"/>
      <c r="D6" s="99"/>
      <c r="E6" s="99"/>
      <c r="F6" s="99"/>
      <c r="G6" s="99"/>
      <c r="H6" s="99"/>
      <c r="I6" s="99"/>
      <c r="J6" s="99"/>
      <c r="K6" s="100"/>
    </row>
    <row r="7" spans="1:11" ht="39.75" customHeight="1" thickBot="1" x14ac:dyDescent="0.3">
      <c r="A7" s="98" t="s">
        <v>76</v>
      </c>
      <c r="B7" s="99"/>
      <c r="C7" s="99"/>
      <c r="D7" s="99"/>
      <c r="E7" s="99"/>
      <c r="F7" s="99"/>
      <c r="G7" s="99"/>
      <c r="H7" s="99"/>
      <c r="I7" s="99"/>
      <c r="J7" s="99"/>
      <c r="K7" s="100"/>
    </row>
    <row r="8" spans="1:11" ht="39.75" customHeight="1" thickBot="1" x14ac:dyDescent="0.3">
      <c r="A8" s="98" t="s">
        <v>93</v>
      </c>
      <c r="B8" s="99"/>
      <c r="C8" s="99"/>
      <c r="D8" s="99"/>
      <c r="E8" s="99"/>
      <c r="F8" s="99"/>
      <c r="G8" s="99"/>
      <c r="H8" s="99"/>
      <c r="I8" s="99"/>
      <c r="J8" s="99"/>
      <c r="K8" s="100"/>
    </row>
    <row r="9" spans="1:11" ht="39.75" customHeight="1" thickBot="1" x14ac:dyDescent="0.3">
      <c r="A9" s="98" t="s">
        <v>94</v>
      </c>
      <c r="B9" s="99"/>
      <c r="C9" s="99"/>
      <c r="D9" s="99"/>
      <c r="E9" s="99"/>
      <c r="F9" s="99"/>
      <c r="G9" s="99"/>
      <c r="H9" s="99"/>
      <c r="I9" s="99"/>
      <c r="J9" s="99"/>
      <c r="K9" s="100"/>
    </row>
    <row r="10" spans="1:11" ht="114" customHeight="1" thickBot="1" x14ac:dyDescent="0.3">
      <c r="A10" s="84" t="s">
        <v>52</v>
      </c>
      <c r="B10" s="85"/>
      <c r="C10" s="86"/>
      <c r="D10" s="87"/>
      <c r="E10" s="87"/>
      <c r="F10" s="88"/>
      <c r="G10" s="89" t="s">
        <v>51</v>
      </c>
      <c r="H10" s="90"/>
      <c r="I10" s="90"/>
      <c r="J10" s="90"/>
      <c r="K10" s="91"/>
    </row>
    <row r="11" spans="1:11" ht="45.75" thickBot="1" x14ac:dyDescent="0.3">
      <c r="A11" s="68" t="s">
        <v>0</v>
      </c>
      <c r="B11" s="69" t="s">
        <v>64</v>
      </c>
      <c r="C11" s="70" t="s">
        <v>61</v>
      </c>
      <c r="D11" s="71" t="s">
        <v>62</v>
      </c>
      <c r="E11" s="71" t="s">
        <v>63</v>
      </c>
      <c r="F11" s="71" t="s">
        <v>14</v>
      </c>
      <c r="G11" s="72" t="s">
        <v>58</v>
      </c>
      <c r="H11" s="73" t="s">
        <v>55</v>
      </c>
      <c r="I11" s="73" t="s">
        <v>56</v>
      </c>
      <c r="J11" s="74" t="s">
        <v>59</v>
      </c>
      <c r="K11" s="75" t="s">
        <v>57</v>
      </c>
    </row>
    <row r="12" spans="1:11" ht="18.75" x14ac:dyDescent="0.25">
      <c r="A12" s="27" t="s">
        <v>19</v>
      </c>
      <c r="B12" s="28" t="s">
        <v>65</v>
      </c>
      <c r="C12" s="29" t="s">
        <v>66</v>
      </c>
      <c r="D12" s="30" t="s">
        <v>77</v>
      </c>
      <c r="E12" s="30"/>
      <c r="F12" s="30" t="s">
        <v>95</v>
      </c>
      <c r="G12" s="31">
        <v>6</v>
      </c>
      <c r="H12" s="1">
        <v>0</v>
      </c>
      <c r="I12" s="1">
        <f>Tabela1[[#This Row],[ILOŚĆ SZACUNKOWA]]*Tabela1[[#This Row],[CENA JEDNOSTKOWA NETTO]]</f>
        <v>0</v>
      </c>
      <c r="J12" s="2">
        <f>Tabela1[[#This Row],[WARTOŚĆ NETTO]]*23%</f>
        <v>0</v>
      </c>
      <c r="K12" s="3">
        <f>Tabela1[[#This Row],[WARTOŚĆ NETTO]]+Tabela1[[#This Row],[Wartość VAT ]]</f>
        <v>0</v>
      </c>
    </row>
    <row r="13" spans="1:11" ht="18.75" x14ac:dyDescent="0.25">
      <c r="A13" s="32" t="s">
        <v>20</v>
      </c>
      <c r="B13" s="33" t="s">
        <v>65</v>
      </c>
      <c r="C13" s="34" t="s">
        <v>67</v>
      </c>
      <c r="D13" s="35" t="s">
        <v>77</v>
      </c>
      <c r="E13" s="35"/>
      <c r="F13" s="35" t="s">
        <v>95</v>
      </c>
      <c r="G13" s="36">
        <v>4</v>
      </c>
      <c r="H13" s="4">
        <v>0</v>
      </c>
      <c r="I13" s="4">
        <f>Tabela1[[#This Row],[ILOŚĆ SZACUNKOWA]]*Tabela1[[#This Row],[CENA JEDNOSTKOWA NETTO]]</f>
        <v>0</v>
      </c>
      <c r="J13" s="5">
        <f>Tabela1[[#This Row],[WARTOŚĆ NETTO]]*23%</f>
        <v>0</v>
      </c>
      <c r="K13" s="6">
        <f>Tabela1[[#This Row],[WARTOŚĆ NETTO]]+Tabela1[[#This Row],[Wartość VAT ]]</f>
        <v>0</v>
      </c>
    </row>
    <row r="14" spans="1:11" ht="18.75" x14ac:dyDescent="0.25">
      <c r="A14" s="32" t="s">
        <v>21</v>
      </c>
      <c r="B14" s="33" t="s">
        <v>65</v>
      </c>
      <c r="C14" s="37" t="s">
        <v>68</v>
      </c>
      <c r="D14" s="35" t="s">
        <v>77</v>
      </c>
      <c r="E14" s="35"/>
      <c r="F14" s="35" t="s">
        <v>95</v>
      </c>
      <c r="G14" s="36">
        <v>4</v>
      </c>
      <c r="H14" s="4">
        <v>0</v>
      </c>
      <c r="I14" s="4">
        <f>Tabela1[[#This Row],[ILOŚĆ SZACUNKOWA]]*Tabela1[[#This Row],[CENA JEDNOSTKOWA NETTO]]</f>
        <v>0</v>
      </c>
      <c r="J14" s="5">
        <f>Tabela1[[#This Row],[WARTOŚĆ NETTO]]*23%</f>
        <v>0</v>
      </c>
      <c r="K14" s="6">
        <f>Tabela1[[#This Row],[WARTOŚĆ NETTO]]+Tabela1[[#This Row],[Wartość VAT ]]</f>
        <v>0</v>
      </c>
    </row>
    <row r="15" spans="1:11" ht="19.5" thickBot="1" x14ac:dyDescent="0.3">
      <c r="A15" s="38" t="s">
        <v>22</v>
      </c>
      <c r="B15" s="39" t="s">
        <v>65</v>
      </c>
      <c r="C15" s="40" t="s">
        <v>69</v>
      </c>
      <c r="D15" s="41" t="s">
        <v>77</v>
      </c>
      <c r="E15" s="41"/>
      <c r="F15" s="41" t="s">
        <v>95</v>
      </c>
      <c r="G15" s="42">
        <v>4</v>
      </c>
      <c r="H15" s="7">
        <v>0</v>
      </c>
      <c r="I15" s="7">
        <f>Tabela1[[#This Row],[ILOŚĆ SZACUNKOWA]]*Tabela1[[#This Row],[CENA JEDNOSTKOWA NETTO]]</f>
        <v>0</v>
      </c>
      <c r="J15" s="8">
        <f>Tabela1[[#This Row],[WARTOŚĆ NETTO]]*23%</f>
        <v>0</v>
      </c>
      <c r="K15" s="9">
        <f>Tabela1[[#This Row],[WARTOŚĆ NETTO]]+Tabela1[[#This Row],[Wartość VAT ]]</f>
        <v>0</v>
      </c>
    </row>
    <row r="16" spans="1:11" ht="19.5" thickBot="1" x14ac:dyDescent="0.3">
      <c r="A16" s="27" t="s">
        <v>23</v>
      </c>
      <c r="B16" s="28" t="s">
        <v>100</v>
      </c>
      <c r="C16" s="29" t="s">
        <v>66</v>
      </c>
      <c r="D16" s="35" t="s">
        <v>103</v>
      </c>
      <c r="E16" s="30"/>
      <c r="F16" s="30" t="s">
        <v>95</v>
      </c>
      <c r="G16" s="31">
        <v>15</v>
      </c>
      <c r="H16" s="7">
        <v>0</v>
      </c>
      <c r="I16" s="1">
        <f>Tabela1[[#This Row],[ILOŚĆ SZACUNKOWA]]*Tabela1[[#This Row],[CENA JEDNOSTKOWA NETTO]]</f>
        <v>0</v>
      </c>
      <c r="J16" s="2">
        <f>Tabela1[[#This Row],[WARTOŚĆ NETTO]]*23%</f>
        <v>0</v>
      </c>
      <c r="K16" s="3">
        <f>Tabela1[[#This Row],[WARTOŚĆ NETTO]]+Tabela1[[#This Row],[Wartość VAT ]]</f>
        <v>0</v>
      </c>
    </row>
    <row r="17" spans="1:11" ht="19.5" thickBot="1" x14ac:dyDescent="0.3">
      <c r="A17" s="32" t="s">
        <v>24</v>
      </c>
      <c r="B17" s="106" t="s">
        <v>101</v>
      </c>
      <c r="C17" s="34" t="s">
        <v>67</v>
      </c>
      <c r="D17" s="35" t="s">
        <v>103</v>
      </c>
      <c r="E17" s="35"/>
      <c r="F17" s="35" t="s">
        <v>95</v>
      </c>
      <c r="G17" s="36">
        <v>10</v>
      </c>
      <c r="H17" s="7">
        <v>0</v>
      </c>
      <c r="I17" s="4">
        <f>Tabela1[[#This Row],[ILOŚĆ SZACUNKOWA]]*Tabela1[[#This Row],[CENA JEDNOSTKOWA NETTO]]</f>
        <v>0</v>
      </c>
      <c r="J17" s="5">
        <f>Tabela1[[#This Row],[WARTOŚĆ NETTO]]*23%</f>
        <v>0</v>
      </c>
      <c r="K17" s="6">
        <f>Tabela1[[#This Row],[WARTOŚĆ NETTO]]+Tabela1[[#This Row],[Wartość VAT ]]</f>
        <v>0</v>
      </c>
    </row>
    <row r="18" spans="1:11" ht="19.5" thickBot="1" x14ac:dyDescent="0.3">
      <c r="A18" s="32" t="s">
        <v>25</v>
      </c>
      <c r="B18" s="33" t="s">
        <v>101</v>
      </c>
      <c r="C18" s="37" t="s">
        <v>68</v>
      </c>
      <c r="D18" s="35" t="s">
        <v>103</v>
      </c>
      <c r="E18" s="35"/>
      <c r="F18" s="35" t="s">
        <v>95</v>
      </c>
      <c r="G18" s="36">
        <v>10</v>
      </c>
      <c r="H18" s="7">
        <v>0</v>
      </c>
      <c r="I18" s="4">
        <f>Tabela1[[#This Row],[ILOŚĆ SZACUNKOWA]]*Tabela1[[#This Row],[CENA JEDNOSTKOWA NETTO]]</f>
        <v>0</v>
      </c>
      <c r="J18" s="5">
        <f>Tabela1[[#This Row],[WARTOŚĆ NETTO]]*23%</f>
        <v>0</v>
      </c>
      <c r="K18" s="6">
        <f>Tabela1[[#This Row],[WARTOŚĆ NETTO]]+Tabela1[[#This Row],[Wartość VAT ]]</f>
        <v>0</v>
      </c>
    </row>
    <row r="19" spans="1:11" ht="19.5" thickBot="1" x14ac:dyDescent="0.3">
      <c r="A19" s="38" t="s">
        <v>26</v>
      </c>
      <c r="B19" s="33" t="s">
        <v>101</v>
      </c>
      <c r="C19" s="40" t="s">
        <v>69</v>
      </c>
      <c r="D19" s="35" t="s">
        <v>103</v>
      </c>
      <c r="E19" s="41"/>
      <c r="F19" s="41" t="s">
        <v>95</v>
      </c>
      <c r="G19" s="42">
        <v>10</v>
      </c>
      <c r="H19" s="7">
        <v>0</v>
      </c>
      <c r="I19" s="7">
        <f>Tabela1[[#This Row],[ILOŚĆ SZACUNKOWA]]*Tabela1[[#This Row],[CENA JEDNOSTKOWA NETTO]]</f>
        <v>0</v>
      </c>
      <c r="J19" s="8">
        <f>Tabela1[[#This Row],[WARTOŚĆ NETTO]]*23%</f>
        <v>0</v>
      </c>
      <c r="K19" s="9">
        <f>Tabela1[[#This Row],[WARTOŚĆ NETTO]]+Tabela1[[#This Row],[Wartość VAT ]]</f>
        <v>0</v>
      </c>
    </row>
    <row r="20" spans="1:11" ht="19.5" thickBot="1" x14ac:dyDescent="0.3">
      <c r="A20" s="27" t="s">
        <v>27</v>
      </c>
      <c r="B20" s="28" t="s">
        <v>70</v>
      </c>
      <c r="C20" s="29" t="s">
        <v>66</v>
      </c>
      <c r="D20" s="30" t="s">
        <v>77</v>
      </c>
      <c r="E20" s="30"/>
      <c r="F20" s="30" t="s">
        <v>95</v>
      </c>
      <c r="G20" s="31">
        <v>3</v>
      </c>
      <c r="H20" s="7">
        <v>0</v>
      </c>
      <c r="I20" s="1">
        <f>Tabela1[[#This Row],[ILOŚĆ SZACUNKOWA]]*Tabela1[[#This Row],[CENA JEDNOSTKOWA NETTO]]</f>
        <v>0</v>
      </c>
      <c r="J20" s="2">
        <f>Tabela1[[#This Row],[WARTOŚĆ NETTO]]*23%</f>
        <v>0</v>
      </c>
      <c r="K20" s="3">
        <f>Tabela1[[#This Row],[WARTOŚĆ NETTO]]+Tabela1[[#This Row],[Wartość VAT ]]</f>
        <v>0</v>
      </c>
    </row>
    <row r="21" spans="1:11" ht="19.5" thickBot="1" x14ac:dyDescent="0.3">
      <c r="A21" s="32" t="s">
        <v>28</v>
      </c>
      <c r="B21" s="33" t="s">
        <v>71</v>
      </c>
      <c r="C21" s="34" t="s">
        <v>67</v>
      </c>
      <c r="D21" s="35" t="s">
        <v>77</v>
      </c>
      <c r="E21" s="35"/>
      <c r="F21" s="35" t="s">
        <v>95</v>
      </c>
      <c r="G21" s="36">
        <v>3</v>
      </c>
      <c r="H21" s="7">
        <v>0</v>
      </c>
      <c r="I21" s="4">
        <f>Tabela1[[#This Row],[ILOŚĆ SZACUNKOWA]]*Tabela1[[#This Row],[CENA JEDNOSTKOWA NETTO]]</f>
        <v>0</v>
      </c>
      <c r="J21" s="5">
        <f>Tabela1[[#This Row],[WARTOŚĆ NETTO]]*23%</f>
        <v>0</v>
      </c>
      <c r="K21" s="6">
        <f>Tabela1[[#This Row],[WARTOŚĆ NETTO]]+Tabela1[[#This Row],[Wartość VAT ]]</f>
        <v>0</v>
      </c>
    </row>
    <row r="22" spans="1:11" ht="19.5" thickBot="1" x14ac:dyDescent="0.3">
      <c r="A22" s="32" t="s">
        <v>29</v>
      </c>
      <c r="B22" s="33" t="s">
        <v>72</v>
      </c>
      <c r="C22" s="37" t="s">
        <v>68</v>
      </c>
      <c r="D22" s="35" t="s">
        <v>77</v>
      </c>
      <c r="E22" s="35"/>
      <c r="F22" s="35" t="s">
        <v>95</v>
      </c>
      <c r="G22" s="36">
        <v>3</v>
      </c>
      <c r="H22" s="7">
        <v>0</v>
      </c>
      <c r="I22" s="4">
        <f>Tabela1[[#This Row],[ILOŚĆ SZACUNKOWA]]*Tabela1[[#This Row],[CENA JEDNOSTKOWA NETTO]]</f>
        <v>0</v>
      </c>
      <c r="J22" s="5">
        <f>Tabela1[[#This Row],[WARTOŚĆ NETTO]]*23%</f>
        <v>0</v>
      </c>
      <c r="K22" s="6">
        <f>Tabela1[[#This Row],[WARTOŚĆ NETTO]]+Tabela1[[#This Row],[Wartość VAT ]]</f>
        <v>0</v>
      </c>
    </row>
    <row r="23" spans="1:11" ht="19.5" thickBot="1" x14ac:dyDescent="0.3">
      <c r="A23" s="38" t="s">
        <v>30</v>
      </c>
      <c r="B23" s="39" t="s">
        <v>71</v>
      </c>
      <c r="C23" s="40" t="s">
        <v>69</v>
      </c>
      <c r="D23" s="41" t="s">
        <v>77</v>
      </c>
      <c r="E23" s="41"/>
      <c r="F23" s="41" t="s">
        <v>95</v>
      </c>
      <c r="G23" s="42">
        <v>3</v>
      </c>
      <c r="H23" s="7">
        <v>0</v>
      </c>
      <c r="I23" s="7">
        <f>Tabela1[[#This Row],[ILOŚĆ SZACUNKOWA]]*Tabela1[[#This Row],[CENA JEDNOSTKOWA NETTO]]</f>
        <v>0</v>
      </c>
      <c r="J23" s="8">
        <f>Tabela1[[#This Row],[WARTOŚĆ NETTO]]*23%</f>
        <v>0</v>
      </c>
      <c r="K23" s="9">
        <f>Tabela1[[#This Row],[WARTOŚĆ NETTO]]+Tabela1[[#This Row],[Wartość VAT ]]</f>
        <v>0</v>
      </c>
    </row>
    <row r="24" spans="1:11" ht="19.5" thickBot="1" x14ac:dyDescent="0.3">
      <c r="A24" s="27" t="s">
        <v>31</v>
      </c>
      <c r="B24" s="28" t="s">
        <v>73</v>
      </c>
      <c r="C24" s="29" t="s">
        <v>66</v>
      </c>
      <c r="D24" s="30" t="s">
        <v>77</v>
      </c>
      <c r="E24" s="30"/>
      <c r="F24" s="30" t="s">
        <v>95</v>
      </c>
      <c r="G24" s="31">
        <v>1</v>
      </c>
      <c r="H24" s="7">
        <v>0</v>
      </c>
      <c r="I24" s="1">
        <f>Tabela1[[#This Row],[ILOŚĆ SZACUNKOWA]]*Tabela1[[#This Row],[CENA JEDNOSTKOWA NETTO]]</f>
        <v>0</v>
      </c>
      <c r="J24" s="2">
        <f>Tabela1[[#This Row],[WARTOŚĆ NETTO]]*23%</f>
        <v>0</v>
      </c>
      <c r="K24" s="3">
        <f>Tabela1[[#This Row],[WARTOŚĆ NETTO]]+Tabela1[[#This Row],[Wartość VAT ]]</f>
        <v>0</v>
      </c>
    </row>
    <row r="25" spans="1:11" ht="19.5" thickBot="1" x14ac:dyDescent="0.3">
      <c r="A25" s="32" t="s">
        <v>49</v>
      </c>
      <c r="B25" s="33" t="s">
        <v>74</v>
      </c>
      <c r="C25" s="34" t="s">
        <v>67</v>
      </c>
      <c r="D25" s="35" t="s">
        <v>77</v>
      </c>
      <c r="E25" s="35"/>
      <c r="F25" s="35" t="s">
        <v>95</v>
      </c>
      <c r="G25" s="36">
        <v>1</v>
      </c>
      <c r="H25" s="7">
        <v>0</v>
      </c>
      <c r="I25" s="4">
        <f>Tabela1[[#This Row],[ILOŚĆ SZACUNKOWA]]*Tabela1[[#This Row],[CENA JEDNOSTKOWA NETTO]]</f>
        <v>0</v>
      </c>
      <c r="J25" s="5">
        <f>Tabela1[[#This Row],[WARTOŚĆ NETTO]]*23%</f>
        <v>0</v>
      </c>
      <c r="K25" s="6">
        <f>Tabela1[[#This Row],[WARTOŚĆ NETTO]]+Tabela1[[#This Row],[Wartość VAT ]]</f>
        <v>0</v>
      </c>
    </row>
    <row r="26" spans="1:11" ht="19.5" thickBot="1" x14ac:dyDescent="0.3">
      <c r="A26" s="32" t="s">
        <v>32</v>
      </c>
      <c r="B26" s="33" t="s">
        <v>75</v>
      </c>
      <c r="C26" s="37" t="s">
        <v>68</v>
      </c>
      <c r="D26" s="35" t="s">
        <v>77</v>
      </c>
      <c r="E26" s="35"/>
      <c r="F26" s="35" t="s">
        <v>95</v>
      </c>
      <c r="G26" s="36">
        <v>1</v>
      </c>
      <c r="H26" s="7">
        <v>0</v>
      </c>
      <c r="I26" s="4">
        <f>Tabela1[[#This Row],[ILOŚĆ SZACUNKOWA]]*Tabela1[[#This Row],[CENA JEDNOSTKOWA NETTO]]</f>
        <v>0</v>
      </c>
      <c r="J26" s="5">
        <f>Tabela1[[#This Row],[WARTOŚĆ NETTO]]*23%</f>
        <v>0</v>
      </c>
      <c r="K26" s="6">
        <f>Tabela1[[#This Row],[WARTOŚĆ NETTO]]+Tabela1[[#This Row],[Wartość VAT ]]</f>
        <v>0</v>
      </c>
    </row>
    <row r="27" spans="1:11" ht="19.5" thickBot="1" x14ac:dyDescent="0.3">
      <c r="A27" s="38" t="s">
        <v>1</v>
      </c>
      <c r="B27" s="39" t="s">
        <v>74</v>
      </c>
      <c r="C27" s="40" t="s">
        <v>69</v>
      </c>
      <c r="D27" s="41" t="s">
        <v>77</v>
      </c>
      <c r="E27" s="41"/>
      <c r="F27" s="41" t="s">
        <v>95</v>
      </c>
      <c r="G27" s="42">
        <v>1</v>
      </c>
      <c r="H27" s="7">
        <v>0</v>
      </c>
      <c r="I27" s="7">
        <f>Tabela1[[#This Row],[ILOŚĆ SZACUNKOWA]]*Tabela1[[#This Row],[CENA JEDNOSTKOWA NETTO]]</f>
        <v>0</v>
      </c>
      <c r="J27" s="8">
        <f>Tabela1[[#This Row],[WARTOŚĆ NETTO]]*23%</f>
        <v>0</v>
      </c>
      <c r="K27" s="9">
        <f>Tabela1[[#This Row],[WARTOŚĆ NETTO]]+Tabela1[[#This Row],[Wartość VAT ]]</f>
        <v>0</v>
      </c>
    </row>
    <row r="28" spans="1:11" ht="19.5" thickBot="1" x14ac:dyDescent="0.3">
      <c r="A28" s="43" t="s">
        <v>33</v>
      </c>
      <c r="B28" s="44" t="s">
        <v>97</v>
      </c>
      <c r="C28" s="45" t="s">
        <v>66</v>
      </c>
      <c r="D28" s="46" t="s">
        <v>77</v>
      </c>
      <c r="E28" s="46"/>
      <c r="F28" s="46" t="s">
        <v>95</v>
      </c>
      <c r="G28" s="47">
        <v>5</v>
      </c>
      <c r="H28" s="7">
        <v>0</v>
      </c>
      <c r="I28" s="10">
        <f>Tabela1[[#This Row],[ILOŚĆ SZACUNKOWA]]*Tabela1[[#This Row],[CENA JEDNOSTKOWA NETTO]]</f>
        <v>0</v>
      </c>
      <c r="J28" s="11">
        <f>Tabela1[[#This Row],[WARTOŚĆ NETTO]]*23%</f>
        <v>0</v>
      </c>
      <c r="K28" s="12">
        <f>Tabela1[[#This Row],[WARTOŚĆ NETTO]]+Tabela1[[#This Row],[Wartość VAT ]]</f>
        <v>0</v>
      </c>
    </row>
    <row r="29" spans="1:11" ht="29.25" thickBot="1" x14ac:dyDescent="0.3">
      <c r="A29" s="27" t="s">
        <v>34</v>
      </c>
      <c r="B29" s="28" t="s">
        <v>78</v>
      </c>
      <c r="C29" s="29" t="s">
        <v>66</v>
      </c>
      <c r="D29" s="30" t="s">
        <v>77</v>
      </c>
      <c r="E29" s="30"/>
      <c r="F29" s="30" t="s">
        <v>95</v>
      </c>
      <c r="G29" s="31">
        <v>3</v>
      </c>
      <c r="H29" s="7">
        <v>0</v>
      </c>
      <c r="I29" s="1">
        <f>Tabela1[[#This Row],[ILOŚĆ SZACUNKOWA]]*Tabela1[[#This Row],[CENA JEDNOSTKOWA NETTO]]</f>
        <v>0</v>
      </c>
      <c r="J29" s="2">
        <f>Tabela1[[#This Row],[WARTOŚĆ NETTO]]*23%</f>
        <v>0</v>
      </c>
      <c r="K29" s="3">
        <f>Tabela1[[#This Row],[WARTOŚĆ NETTO]]+Tabela1[[#This Row],[Wartość VAT ]]</f>
        <v>0</v>
      </c>
    </row>
    <row r="30" spans="1:11" ht="29.25" thickBot="1" x14ac:dyDescent="0.3">
      <c r="A30" s="32" t="s">
        <v>2</v>
      </c>
      <c r="B30" s="33" t="s">
        <v>78</v>
      </c>
      <c r="C30" s="34" t="s">
        <v>67</v>
      </c>
      <c r="D30" s="35" t="s">
        <v>77</v>
      </c>
      <c r="E30" s="30"/>
      <c r="F30" s="35" t="s">
        <v>95</v>
      </c>
      <c r="G30" s="36">
        <v>3</v>
      </c>
      <c r="H30" s="7">
        <v>0</v>
      </c>
      <c r="I30" s="4">
        <f>Tabela1[[#This Row],[ILOŚĆ SZACUNKOWA]]*Tabela1[[#This Row],[CENA JEDNOSTKOWA NETTO]]</f>
        <v>0</v>
      </c>
      <c r="J30" s="5">
        <f>Tabela1[[#This Row],[WARTOŚĆ NETTO]]*23%</f>
        <v>0</v>
      </c>
      <c r="K30" s="6">
        <f>Tabela1[[#This Row],[WARTOŚĆ NETTO]]+Tabela1[[#This Row],[Wartość VAT ]]</f>
        <v>0</v>
      </c>
    </row>
    <row r="31" spans="1:11" ht="29.25" thickBot="1" x14ac:dyDescent="0.3">
      <c r="A31" s="32" t="s">
        <v>3</v>
      </c>
      <c r="B31" s="33" t="s">
        <v>78</v>
      </c>
      <c r="C31" s="37" t="s">
        <v>68</v>
      </c>
      <c r="D31" s="48" t="s">
        <v>77</v>
      </c>
      <c r="E31" s="30"/>
      <c r="F31" s="35" t="s">
        <v>95</v>
      </c>
      <c r="G31" s="36">
        <v>3</v>
      </c>
      <c r="H31" s="7">
        <v>0</v>
      </c>
      <c r="I31" s="4">
        <f>Tabela1[[#This Row],[ILOŚĆ SZACUNKOWA]]*Tabela1[[#This Row],[CENA JEDNOSTKOWA NETTO]]</f>
        <v>0</v>
      </c>
      <c r="J31" s="5">
        <f>Tabela1[[#This Row],[WARTOŚĆ NETTO]]*23%</f>
        <v>0</v>
      </c>
      <c r="K31" s="6">
        <f>Tabela1[[#This Row],[WARTOŚĆ NETTO]]+Tabela1[[#This Row],[Wartość VAT ]]</f>
        <v>0</v>
      </c>
    </row>
    <row r="32" spans="1:11" ht="29.25" thickBot="1" x14ac:dyDescent="0.3">
      <c r="A32" s="38" t="s">
        <v>4</v>
      </c>
      <c r="B32" s="39" t="s">
        <v>78</v>
      </c>
      <c r="C32" s="40" t="s">
        <v>69</v>
      </c>
      <c r="D32" s="41" t="s">
        <v>77</v>
      </c>
      <c r="E32" s="30"/>
      <c r="F32" s="41" t="s">
        <v>95</v>
      </c>
      <c r="G32" s="42">
        <v>3</v>
      </c>
      <c r="H32" s="7">
        <v>0</v>
      </c>
      <c r="I32" s="7">
        <f>Tabela1[[#This Row],[ILOŚĆ SZACUNKOWA]]*Tabela1[[#This Row],[CENA JEDNOSTKOWA NETTO]]</f>
        <v>0</v>
      </c>
      <c r="J32" s="8">
        <f>Tabela1[[#This Row],[WARTOŚĆ NETTO]]*23%</f>
        <v>0</v>
      </c>
      <c r="K32" s="9">
        <f>Tabela1[[#This Row],[WARTOŚĆ NETTO]]+Tabela1[[#This Row],[Wartość VAT ]]</f>
        <v>0</v>
      </c>
    </row>
    <row r="33" spans="1:11" ht="29.25" thickBot="1" x14ac:dyDescent="0.3">
      <c r="A33" s="27" t="s">
        <v>5</v>
      </c>
      <c r="B33" s="28" t="s">
        <v>99</v>
      </c>
      <c r="C33" s="29" t="s">
        <v>66</v>
      </c>
      <c r="D33" s="30" t="s">
        <v>77</v>
      </c>
      <c r="E33" s="30"/>
      <c r="F33" s="30" t="s">
        <v>95</v>
      </c>
      <c r="G33" s="31">
        <v>10</v>
      </c>
      <c r="H33" s="7">
        <v>0</v>
      </c>
      <c r="I33" s="1">
        <f>Tabela1[[#This Row],[ILOŚĆ SZACUNKOWA]]*Tabela1[[#This Row],[CENA JEDNOSTKOWA NETTO]]</f>
        <v>0</v>
      </c>
      <c r="J33" s="2">
        <f>Tabela1[[#This Row],[WARTOŚĆ NETTO]]*23%</f>
        <v>0</v>
      </c>
      <c r="K33" s="3">
        <f>Tabela1[[#This Row],[WARTOŚĆ NETTO]]+Tabela1[[#This Row],[Wartość VAT ]]</f>
        <v>0</v>
      </c>
    </row>
    <row r="34" spans="1:11" ht="19.5" thickBot="1" x14ac:dyDescent="0.3">
      <c r="A34" s="32" t="s">
        <v>6</v>
      </c>
      <c r="B34" s="33" t="s">
        <v>99</v>
      </c>
      <c r="C34" s="34" t="s">
        <v>67</v>
      </c>
      <c r="D34" s="35" t="s">
        <v>77</v>
      </c>
      <c r="E34" s="30"/>
      <c r="F34" s="35" t="s">
        <v>95</v>
      </c>
      <c r="G34" s="36">
        <v>10</v>
      </c>
      <c r="H34" s="7">
        <v>0</v>
      </c>
      <c r="I34" s="4">
        <f>Tabela1[[#This Row],[ILOŚĆ SZACUNKOWA]]*Tabela1[[#This Row],[CENA JEDNOSTKOWA NETTO]]</f>
        <v>0</v>
      </c>
      <c r="J34" s="5">
        <f>Tabela1[[#This Row],[WARTOŚĆ NETTO]]*23%</f>
        <v>0</v>
      </c>
      <c r="K34" s="6">
        <f>Tabela1[[#This Row],[WARTOŚĆ NETTO]]+Tabela1[[#This Row],[Wartość VAT ]]</f>
        <v>0</v>
      </c>
    </row>
    <row r="35" spans="1:11" ht="19.5" thickBot="1" x14ac:dyDescent="0.3">
      <c r="A35" s="32" t="s">
        <v>7</v>
      </c>
      <c r="B35" s="33" t="s">
        <v>99</v>
      </c>
      <c r="C35" s="37" t="s">
        <v>68</v>
      </c>
      <c r="D35" s="48" t="s">
        <v>77</v>
      </c>
      <c r="E35" s="30"/>
      <c r="F35" s="35" t="s">
        <v>95</v>
      </c>
      <c r="G35" s="36">
        <v>10</v>
      </c>
      <c r="H35" s="7">
        <v>0</v>
      </c>
      <c r="I35" s="4">
        <f>Tabela1[[#This Row],[ILOŚĆ SZACUNKOWA]]*Tabela1[[#This Row],[CENA JEDNOSTKOWA NETTO]]</f>
        <v>0</v>
      </c>
      <c r="J35" s="5">
        <f>Tabela1[[#This Row],[WARTOŚĆ NETTO]]*23%</f>
        <v>0</v>
      </c>
      <c r="K35" s="6">
        <f>Tabela1[[#This Row],[WARTOŚĆ NETTO]]+Tabela1[[#This Row],[Wartość VAT ]]</f>
        <v>0</v>
      </c>
    </row>
    <row r="36" spans="1:11" ht="19.5" thickBot="1" x14ac:dyDescent="0.3">
      <c r="A36" s="38" t="s">
        <v>8</v>
      </c>
      <c r="B36" s="39" t="s">
        <v>99</v>
      </c>
      <c r="C36" s="40" t="s">
        <v>69</v>
      </c>
      <c r="D36" s="41" t="s">
        <v>77</v>
      </c>
      <c r="E36" s="30"/>
      <c r="F36" s="41" t="s">
        <v>95</v>
      </c>
      <c r="G36" s="42">
        <v>10</v>
      </c>
      <c r="H36" s="7">
        <v>0</v>
      </c>
      <c r="I36" s="7">
        <f>Tabela1[[#This Row],[ILOŚĆ SZACUNKOWA]]*Tabela1[[#This Row],[CENA JEDNOSTKOWA NETTO]]</f>
        <v>0</v>
      </c>
      <c r="J36" s="8">
        <f>Tabela1[[#This Row],[WARTOŚĆ NETTO]]*23%</f>
        <v>0</v>
      </c>
      <c r="K36" s="9">
        <f>Tabela1[[#This Row],[WARTOŚĆ NETTO]]+Tabela1[[#This Row],[Wartość VAT ]]</f>
        <v>0</v>
      </c>
    </row>
    <row r="37" spans="1:11" ht="19.5" thickBot="1" x14ac:dyDescent="0.3">
      <c r="A37" s="43" t="s">
        <v>9</v>
      </c>
      <c r="B37" s="44" t="s">
        <v>79</v>
      </c>
      <c r="C37" s="46" t="s">
        <v>66</v>
      </c>
      <c r="D37" s="46" t="s">
        <v>77</v>
      </c>
      <c r="E37" s="30"/>
      <c r="F37" s="46" t="s">
        <v>95</v>
      </c>
      <c r="G37" s="47">
        <v>5</v>
      </c>
      <c r="H37" s="7">
        <v>0</v>
      </c>
      <c r="I37" s="10">
        <f>Tabela1[[#This Row],[ILOŚĆ SZACUNKOWA]]*Tabela1[[#This Row],[CENA JEDNOSTKOWA NETTO]]</f>
        <v>0</v>
      </c>
      <c r="J37" s="11">
        <f>Tabela1[[#This Row],[WARTOŚĆ NETTO]]*23%</f>
        <v>0</v>
      </c>
      <c r="K37" s="12">
        <f>Tabela1[[#This Row],[WARTOŚĆ NETTO]]+Tabela1[[#This Row],[Wartość VAT ]]</f>
        <v>0</v>
      </c>
    </row>
    <row r="38" spans="1:11" ht="19.5" thickBot="1" x14ac:dyDescent="0.3">
      <c r="A38" s="43" t="s">
        <v>10</v>
      </c>
      <c r="B38" s="44" t="s">
        <v>80</v>
      </c>
      <c r="C38" s="46" t="s">
        <v>66</v>
      </c>
      <c r="D38" s="46" t="s">
        <v>77</v>
      </c>
      <c r="E38" s="30"/>
      <c r="F38" s="46" t="s">
        <v>95</v>
      </c>
      <c r="G38" s="47">
        <v>5</v>
      </c>
      <c r="H38" s="7">
        <v>0</v>
      </c>
      <c r="I38" s="10">
        <f>Tabela1[[#This Row],[ILOŚĆ SZACUNKOWA]]*Tabela1[[#This Row],[CENA JEDNOSTKOWA NETTO]]</f>
        <v>0</v>
      </c>
      <c r="J38" s="11">
        <f>Tabela1[[#This Row],[WARTOŚĆ NETTO]]*23%</f>
        <v>0</v>
      </c>
      <c r="K38" s="12">
        <f>Tabela1[[#This Row],[WARTOŚĆ NETTO]]+Tabela1[[#This Row],[Wartość VAT ]]</f>
        <v>0</v>
      </c>
    </row>
    <row r="39" spans="1:11" ht="19.5" thickBot="1" x14ac:dyDescent="0.3">
      <c r="A39" s="43" t="s">
        <v>50</v>
      </c>
      <c r="B39" s="44" t="s">
        <v>81</v>
      </c>
      <c r="C39" s="46" t="s">
        <v>66</v>
      </c>
      <c r="D39" s="46" t="s">
        <v>77</v>
      </c>
      <c r="E39" s="30"/>
      <c r="F39" s="46" t="s">
        <v>95</v>
      </c>
      <c r="G39" s="47">
        <v>5</v>
      </c>
      <c r="H39" s="7">
        <v>0</v>
      </c>
      <c r="I39" s="10">
        <f>Tabela1[[#This Row],[ILOŚĆ SZACUNKOWA]]*Tabela1[[#This Row],[CENA JEDNOSTKOWA NETTO]]</f>
        <v>0</v>
      </c>
      <c r="J39" s="11">
        <f>Tabela1[[#This Row],[WARTOŚĆ NETTO]]*23%</f>
        <v>0</v>
      </c>
      <c r="K39" s="12">
        <f>Tabela1[[#This Row],[WARTOŚĆ NETTO]]+Tabela1[[#This Row],[Wartość VAT ]]</f>
        <v>0</v>
      </c>
    </row>
    <row r="40" spans="1:11" ht="19.5" thickBot="1" x14ac:dyDescent="0.3">
      <c r="A40" s="49" t="s">
        <v>11</v>
      </c>
      <c r="B40" s="50" t="s">
        <v>82</v>
      </c>
      <c r="C40" s="29" t="s">
        <v>66</v>
      </c>
      <c r="D40" s="30" t="s">
        <v>77</v>
      </c>
      <c r="E40" s="30"/>
      <c r="F40" s="48" t="s">
        <v>95</v>
      </c>
      <c r="G40" s="51">
        <v>2</v>
      </c>
      <c r="H40" s="7">
        <v>0</v>
      </c>
      <c r="I40" s="13">
        <f>Tabela1[[#This Row],[ILOŚĆ SZACUNKOWA]]*Tabela1[[#This Row],[CENA JEDNOSTKOWA NETTO]]</f>
        <v>0</v>
      </c>
      <c r="J40" s="14">
        <f>Tabela1[[#This Row],[WARTOŚĆ NETTO]]*23%</f>
        <v>0</v>
      </c>
      <c r="K40" s="15">
        <f>Tabela1[[#This Row],[WARTOŚĆ NETTO]]+Tabela1[[#This Row],[Wartość VAT ]]</f>
        <v>0</v>
      </c>
    </row>
    <row r="41" spans="1:11" ht="19.5" thickBot="1" x14ac:dyDescent="0.3">
      <c r="A41" s="32" t="s">
        <v>12</v>
      </c>
      <c r="B41" s="50" t="s">
        <v>82</v>
      </c>
      <c r="C41" s="34" t="s">
        <v>67</v>
      </c>
      <c r="D41" s="35" t="s">
        <v>77</v>
      </c>
      <c r="E41" s="30"/>
      <c r="F41" s="35" t="s">
        <v>95</v>
      </c>
      <c r="G41" s="36">
        <v>0</v>
      </c>
      <c r="H41" s="7">
        <v>0</v>
      </c>
      <c r="I41" s="4">
        <f>Tabela1[[#This Row],[ILOŚĆ SZACUNKOWA]]*Tabela1[[#This Row],[CENA JEDNOSTKOWA NETTO]]</f>
        <v>0</v>
      </c>
      <c r="J41" s="5">
        <f>Tabela1[[#This Row],[WARTOŚĆ NETTO]]*23%</f>
        <v>0</v>
      </c>
      <c r="K41" s="6">
        <f>Tabela1[[#This Row],[WARTOŚĆ NETTO]]+Tabela1[[#This Row],[Wartość VAT ]]</f>
        <v>0</v>
      </c>
    </row>
    <row r="42" spans="1:11" ht="19.5" thickBot="1" x14ac:dyDescent="0.3">
      <c r="A42" s="32" t="s">
        <v>35</v>
      </c>
      <c r="B42" s="50" t="s">
        <v>82</v>
      </c>
      <c r="C42" s="37" t="s">
        <v>68</v>
      </c>
      <c r="D42" s="48" t="s">
        <v>77</v>
      </c>
      <c r="E42" s="30"/>
      <c r="F42" s="35" t="s">
        <v>95</v>
      </c>
      <c r="G42" s="36">
        <v>0</v>
      </c>
      <c r="H42" s="7">
        <v>0</v>
      </c>
      <c r="I42" s="4">
        <f>Tabela1[[#This Row],[ILOŚĆ SZACUNKOWA]]*Tabela1[[#This Row],[CENA JEDNOSTKOWA NETTO]]</f>
        <v>0</v>
      </c>
      <c r="J42" s="5">
        <f>Tabela1[[#This Row],[WARTOŚĆ NETTO]]*23%</f>
        <v>0</v>
      </c>
      <c r="K42" s="6">
        <f>Tabela1[[#This Row],[WARTOŚĆ NETTO]]+Tabela1[[#This Row],[Wartość VAT ]]</f>
        <v>0</v>
      </c>
    </row>
    <row r="43" spans="1:11" ht="19.5" thickBot="1" x14ac:dyDescent="0.3">
      <c r="A43" s="52" t="s">
        <v>36</v>
      </c>
      <c r="B43" s="53" t="s">
        <v>82</v>
      </c>
      <c r="C43" s="54" t="s">
        <v>69</v>
      </c>
      <c r="D43" s="55" t="s">
        <v>77</v>
      </c>
      <c r="E43" s="30"/>
      <c r="F43" s="55" t="s">
        <v>95</v>
      </c>
      <c r="G43" s="56">
        <v>0</v>
      </c>
      <c r="H43" s="7">
        <v>0</v>
      </c>
      <c r="I43" s="16">
        <f>Tabela1[[#This Row],[ILOŚĆ SZACUNKOWA]]*Tabela1[[#This Row],[CENA JEDNOSTKOWA NETTO]]</f>
        <v>0</v>
      </c>
      <c r="J43" s="17">
        <f>Tabela1[[#This Row],[WARTOŚĆ NETTO]]*23%</f>
        <v>0</v>
      </c>
      <c r="K43" s="18">
        <f>Tabela1[[#This Row],[WARTOŚĆ NETTO]]+Tabela1[[#This Row],[Wartość VAT ]]</f>
        <v>0</v>
      </c>
    </row>
    <row r="44" spans="1:11" ht="19.5" thickBot="1" x14ac:dyDescent="0.3">
      <c r="A44" s="43" t="s">
        <v>37</v>
      </c>
      <c r="B44" s="44" t="s">
        <v>83</v>
      </c>
      <c r="C44" s="46" t="s">
        <v>66</v>
      </c>
      <c r="D44" s="46" t="s">
        <v>77</v>
      </c>
      <c r="E44" s="46"/>
      <c r="F44" s="46" t="s">
        <v>95</v>
      </c>
      <c r="G44" s="47">
        <v>5</v>
      </c>
      <c r="H44" s="7">
        <v>0</v>
      </c>
      <c r="I44" s="10">
        <f>Tabela1[[#This Row],[ILOŚĆ SZACUNKOWA]]*Tabela1[[#This Row],[CENA JEDNOSTKOWA NETTO]]</f>
        <v>0</v>
      </c>
      <c r="J44" s="11">
        <f>Tabela1[[#This Row],[WARTOŚĆ NETTO]]*23%</f>
        <v>0</v>
      </c>
      <c r="K44" s="12">
        <f>Tabela1[[#This Row],[WARTOŚĆ NETTO]]+Tabela1[[#This Row],[Wartość VAT ]]</f>
        <v>0</v>
      </c>
    </row>
    <row r="45" spans="1:11" ht="19.5" thickBot="1" x14ac:dyDescent="0.3">
      <c r="A45" s="57" t="s">
        <v>38</v>
      </c>
      <c r="B45" s="53" t="s">
        <v>84</v>
      </c>
      <c r="C45" s="58" t="s">
        <v>66</v>
      </c>
      <c r="D45" s="58" t="s">
        <v>77</v>
      </c>
      <c r="E45" s="58"/>
      <c r="F45" s="58" t="s">
        <v>95</v>
      </c>
      <c r="G45" s="59">
        <v>3</v>
      </c>
      <c r="H45" s="7">
        <v>0</v>
      </c>
      <c r="I45" s="19">
        <f>Tabela1[[#This Row],[ILOŚĆ SZACUNKOWA]]*Tabela1[[#This Row],[CENA JEDNOSTKOWA NETTO]]</f>
        <v>0</v>
      </c>
      <c r="J45" s="20">
        <f>Tabela1[[#This Row],[WARTOŚĆ NETTO]]*23%</f>
        <v>0</v>
      </c>
      <c r="K45" s="21">
        <f>Tabela1[[#This Row],[WARTOŚĆ NETTO]]+Tabela1[[#This Row],[Wartość VAT ]]</f>
        <v>0</v>
      </c>
    </row>
    <row r="46" spans="1:11" ht="19.5" thickBot="1" x14ac:dyDescent="0.3">
      <c r="A46" s="27" t="s">
        <v>15</v>
      </c>
      <c r="B46" s="28" t="s">
        <v>96</v>
      </c>
      <c r="C46" s="29" t="s">
        <v>66</v>
      </c>
      <c r="D46" s="30" t="s">
        <v>77</v>
      </c>
      <c r="E46" s="30"/>
      <c r="F46" s="30" t="s">
        <v>95</v>
      </c>
      <c r="G46" s="31">
        <v>3</v>
      </c>
      <c r="H46" s="7">
        <v>0</v>
      </c>
      <c r="I46" s="1">
        <f>Tabela1[[#This Row],[ILOŚĆ SZACUNKOWA]]*Tabela1[[#This Row],[CENA JEDNOSTKOWA NETTO]]</f>
        <v>0</v>
      </c>
      <c r="J46" s="2">
        <f>Tabela1[[#This Row],[WARTOŚĆ NETTO]]*23%</f>
        <v>0</v>
      </c>
      <c r="K46" s="3">
        <f>Tabela1[[#This Row],[WARTOŚĆ NETTO]]+Tabela1[[#This Row],[Wartość VAT ]]</f>
        <v>0</v>
      </c>
    </row>
    <row r="47" spans="1:11" ht="19.5" thickBot="1" x14ac:dyDescent="0.3">
      <c r="A47" s="32" t="s">
        <v>16</v>
      </c>
      <c r="B47" s="33" t="s">
        <v>96</v>
      </c>
      <c r="C47" s="34" t="s">
        <v>67</v>
      </c>
      <c r="D47" s="35" t="s">
        <v>77</v>
      </c>
      <c r="E47" s="30"/>
      <c r="F47" s="35" t="s">
        <v>95</v>
      </c>
      <c r="G47" s="36">
        <v>3</v>
      </c>
      <c r="H47" s="7">
        <v>0</v>
      </c>
      <c r="I47" s="4">
        <f>Tabela1[[#This Row],[ILOŚĆ SZACUNKOWA]]*Tabela1[[#This Row],[CENA JEDNOSTKOWA NETTO]]</f>
        <v>0</v>
      </c>
      <c r="J47" s="5">
        <f>Tabela1[[#This Row],[WARTOŚĆ NETTO]]*23%</f>
        <v>0</v>
      </c>
      <c r="K47" s="6">
        <f>Tabela1[[#This Row],[WARTOŚĆ NETTO]]+Tabela1[[#This Row],[Wartość VAT ]]</f>
        <v>0</v>
      </c>
    </row>
    <row r="48" spans="1:11" ht="19.5" thickBot="1" x14ac:dyDescent="0.3">
      <c r="A48" s="32" t="s">
        <v>39</v>
      </c>
      <c r="B48" s="33" t="s">
        <v>96</v>
      </c>
      <c r="C48" s="37" t="s">
        <v>68</v>
      </c>
      <c r="D48" s="35" t="s">
        <v>77</v>
      </c>
      <c r="E48" s="30"/>
      <c r="F48" s="35" t="s">
        <v>95</v>
      </c>
      <c r="G48" s="36">
        <v>3</v>
      </c>
      <c r="H48" s="7">
        <v>0</v>
      </c>
      <c r="I48" s="4">
        <f>Tabela1[[#This Row],[ILOŚĆ SZACUNKOWA]]*Tabela1[[#This Row],[CENA JEDNOSTKOWA NETTO]]</f>
        <v>0</v>
      </c>
      <c r="J48" s="5">
        <f>Tabela1[[#This Row],[WARTOŚĆ NETTO]]*23%</f>
        <v>0</v>
      </c>
      <c r="K48" s="6">
        <f>Tabela1[[#This Row],[WARTOŚĆ NETTO]]+Tabela1[[#This Row],[Wartość VAT ]]</f>
        <v>0</v>
      </c>
    </row>
    <row r="49" spans="1:11" ht="19.5" thickBot="1" x14ac:dyDescent="0.3">
      <c r="A49" s="38" t="s">
        <v>40</v>
      </c>
      <c r="B49" s="39" t="s">
        <v>96</v>
      </c>
      <c r="C49" s="40" t="s">
        <v>69</v>
      </c>
      <c r="D49" s="41" t="s">
        <v>77</v>
      </c>
      <c r="E49" s="30"/>
      <c r="F49" s="41" t="s">
        <v>95</v>
      </c>
      <c r="G49" s="42">
        <v>3</v>
      </c>
      <c r="H49" s="7">
        <v>0</v>
      </c>
      <c r="I49" s="7">
        <f>Tabela1[[#This Row],[ILOŚĆ SZACUNKOWA]]*Tabela1[[#This Row],[CENA JEDNOSTKOWA NETTO]]</f>
        <v>0</v>
      </c>
      <c r="J49" s="8">
        <f>Tabela1[[#This Row],[WARTOŚĆ NETTO]]*23%</f>
        <v>0</v>
      </c>
      <c r="K49" s="9">
        <f>Tabela1[[#This Row],[WARTOŚĆ NETTO]]+Tabela1[[#This Row],[Wartość VAT ]]</f>
        <v>0</v>
      </c>
    </row>
    <row r="50" spans="1:11" ht="19.5" thickBot="1" x14ac:dyDescent="0.3">
      <c r="A50" s="43" t="s">
        <v>41</v>
      </c>
      <c r="B50" s="60" t="s">
        <v>85</v>
      </c>
      <c r="C50" s="46" t="s">
        <v>66</v>
      </c>
      <c r="D50" s="46" t="s">
        <v>77</v>
      </c>
      <c r="E50" s="46"/>
      <c r="F50" s="46" t="s">
        <v>95</v>
      </c>
      <c r="G50" s="47">
        <v>3</v>
      </c>
      <c r="H50" s="7">
        <v>0</v>
      </c>
      <c r="I50" s="10">
        <f>Tabela1[[#This Row],[ILOŚĆ SZACUNKOWA]]*Tabela1[[#This Row],[CENA JEDNOSTKOWA NETTO]]</f>
        <v>0</v>
      </c>
      <c r="J50" s="11">
        <f>Tabela1[[#This Row],[WARTOŚĆ NETTO]]*23%</f>
        <v>0</v>
      </c>
      <c r="K50" s="12">
        <f>Tabela1[[#This Row],[WARTOŚĆ NETTO]]+Tabela1[[#This Row],[Wartość VAT ]]</f>
        <v>0</v>
      </c>
    </row>
    <row r="51" spans="1:11" ht="19.5" thickBot="1" x14ac:dyDescent="0.3">
      <c r="A51" s="43" t="s">
        <v>42</v>
      </c>
      <c r="B51" s="44" t="s">
        <v>86</v>
      </c>
      <c r="C51" s="46" t="s">
        <v>66</v>
      </c>
      <c r="D51" s="46" t="s">
        <v>77</v>
      </c>
      <c r="E51" s="46"/>
      <c r="F51" s="46" t="s">
        <v>95</v>
      </c>
      <c r="G51" s="47">
        <v>3</v>
      </c>
      <c r="H51" s="7">
        <v>0</v>
      </c>
      <c r="I51" s="10">
        <f>Tabela1[[#This Row],[ILOŚĆ SZACUNKOWA]]*Tabela1[[#This Row],[CENA JEDNOSTKOWA NETTO]]</f>
        <v>0</v>
      </c>
      <c r="J51" s="11">
        <f>Tabela1[[#This Row],[WARTOŚĆ NETTO]]*23%</f>
        <v>0</v>
      </c>
      <c r="K51" s="12">
        <f>Tabela1[[#This Row],[WARTOŚĆ NETTO]]+Tabela1[[#This Row],[Wartość VAT ]]</f>
        <v>0</v>
      </c>
    </row>
    <row r="52" spans="1:11" ht="19.5" thickBot="1" x14ac:dyDescent="0.3">
      <c r="A52" s="43" t="s">
        <v>43</v>
      </c>
      <c r="B52" s="44" t="s">
        <v>87</v>
      </c>
      <c r="C52" s="46" t="s">
        <v>66</v>
      </c>
      <c r="D52" s="46" t="s">
        <v>77</v>
      </c>
      <c r="E52" s="46"/>
      <c r="F52" s="46" t="s">
        <v>95</v>
      </c>
      <c r="G52" s="47">
        <v>3</v>
      </c>
      <c r="H52" s="7">
        <v>0</v>
      </c>
      <c r="I52" s="10">
        <f>Tabela1[[#This Row],[ILOŚĆ SZACUNKOWA]]*Tabela1[[#This Row],[CENA JEDNOSTKOWA NETTO]]</f>
        <v>0</v>
      </c>
      <c r="J52" s="11">
        <f>Tabela1[[#This Row],[WARTOŚĆ NETTO]]*23%</f>
        <v>0</v>
      </c>
      <c r="K52" s="12">
        <f>Tabela1[[#This Row],[WARTOŚĆ NETTO]]+Tabela1[[#This Row],[Wartość VAT ]]</f>
        <v>0</v>
      </c>
    </row>
    <row r="53" spans="1:11" ht="19.5" thickBot="1" x14ac:dyDescent="0.3">
      <c r="A53" s="61" t="s">
        <v>44</v>
      </c>
      <c r="B53" s="62" t="s">
        <v>88</v>
      </c>
      <c r="C53" s="63" t="s">
        <v>66</v>
      </c>
      <c r="D53" s="63" t="s">
        <v>77</v>
      </c>
      <c r="E53" s="46"/>
      <c r="F53" s="63" t="s">
        <v>95</v>
      </c>
      <c r="G53" s="64">
        <v>3</v>
      </c>
      <c r="H53" s="7">
        <v>0</v>
      </c>
      <c r="I53" s="22">
        <f>Tabela1[[#This Row],[ILOŚĆ SZACUNKOWA]]*Tabela1[[#This Row],[CENA JEDNOSTKOWA NETTO]]</f>
        <v>0</v>
      </c>
      <c r="J53" s="23">
        <f>Tabela1[[#This Row],[WARTOŚĆ NETTO]]*23%</f>
        <v>0</v>
      </c>
      <c r="K53" s="24">
        <f>Tabela1[[#This Row],[WARTOŚĆ NETTO]]+Tabela1[[#This Row],[Wartość VAT ]]</f>
        <v>0</v>
      </c>
    </row>
    <row r="54" spans="1:11" ht="30.75" thickBot="1" x14ac:dyDescent="0.3">
      <c r="A54" s="43" t="s">
        <v>45</v>
      </c>
      <c r="B54" s="65" t="s">
        <v>89</v>
      </c>
      <c r="C54" s="46"/>
      <c r="D54" s="46" t="s">
        <v>77</v>
      </c>
      <c r="E54" s="66"/>
      <c r="F54" s="46" t="s">
        <v>95</v>
      </c>
      <c r="G54" s="47">
        <v>1</v>
      </c>
      <c r="H54" s="7">
        <v>0</v>
      </c>
      <c r="I54" s="10">
        <f>Tabela1[[#This Row],[ILOŚĆ SZACUNKOWA]]*Tabela1[[#This Row],[CENA JEDNOSTKOWA NETTO]]</f>
        <v>0</v>
      </c>
      <c r="J54" s="11">
        <f>Tabela1[[#This Row],[WARTOŚĆ NETTO]]*23%</f>
        <v>0</v>
      </c>
      <c r="K54" s="12">
        <f>Tabela1[[#This Row],[WARTOŚĆ NETTO]]+Tabela1[[#This Row],[Wartość VAT ]]</f>
        <v>0</v>
      </c>
    </row>
    <row r="55" spans="1:11" ht="30.75" thickBot="1" x14ac:dyDescent="0.3">
      <c r="A55" s="43" t="s">
        <v>46</v>
      </c>
      <c r="B55" s="65" t="s">
        <v>90</v>
      </c>
      <c r="C55" s="46"/>
      <c r="D55" s="46" t="s">
        <v>77</v>
      </c>
      <c r="E55" s="66"/>
      <c r="F55" s="46" t="s">
        <v>95</v>
      </c>
      <c r="G55" s="47">
        <v>2</v>
      </c>
      <c r="H55" s="7">
        <v>0</v>
      </c>
      <c r="I55" s="10">
        <f>Tabela1[[#This Row],[ILOŚĆ SZACUNKOWA]]*Tabela1[[#This Row],[CENA JEDNOSTKOWA NETTO]]</f>
        <v>0</v>
      </c>
      <c r="J55" s="11">
        <f>Tabela1[[#This Row],[WARTOŚĆ NETTO]]*23%</f>
        <v>0</v>
      </c>
      <c r="K55" s="12">
        <f>Tabela1[[#This Row],[WARTOŚĆ NETTO]]+Tabela1[[#This Row],[Wartość VAT ]]</f>
        <v>0</v>
      </c>
    </row>
    <row r="56" spans="1:11" ht="30.75" thickBot="1" x14ac:dyDescent="0.3">
      <c r="A56" s="43" t="s">
        <v>47</v>
      </c>
      <c r="B56" s="65" t="s">
        <v>91</v>
      </c>
      <c r="C56" s="46"/>
      <c r="D56" s="46" t="s">
        <v>77</v>
      </c>
      <c r="E56" s="66"/>
      <c r="F56" s="46" t="s">
        <v>95</v>
      </c>
      <c r="G56" s="47">
        <v>1</v>
      </c>
      <c r="H56" s="7">
        <v>0</v>
      </c>
      <c r="I56" s="10">
        <f>Tabela1[[#This Row],[ILOŚĆ SZACUNKOWA]]*Tabela1[[#This Row],[CENA JEDNOSTKOWA NETTO]]</f>
        <v>0</v>
      </c>
      <c r="J56" s="11">
        <f>Tabela1[[#This Row],[WARTOŚĆ NETTO]]*23%</f>
        <v>0</v>
      </c>
      <c r="K56" s="12">
        <f>Tabela1[[#This Row],[WARTOŚĆ NETTO]]+Tabela1[[#This Row],[Wartość VAT ]]</f>
        <v>0</v>
      </c>
    </row>
    <row r="57" spans="1:11" ht="26.25" thickBot="1" x14ac:dyDescent="0.3">
      <c r="A57" s="43" t="s">
        <v>48</v>
      </c>
      <c r="B57" s="67" t="s">
        <v>92</v>
      </c>
      <c r="C57" s="46"/>
      <c r="D57" s="46" t="s">
        <v>77</v>
      </c>
      <c r="E57" s="46"/>
      <c r="F57" s="46" t="s">
        <v>95</v>
      </c>
      <c r="G57" s="47">
        <v>3</v>
      </c>
      <c r="H57" s="7">
        <v>0</v>
      </c>
      <c r="I57" s="10">
        <f>Tabela1[[#This Row],[ILOŚĆ SZACUNKOWA]]*Tabela1[[#This Row],[CENA JEDNOSTKOWA NETTO]]</f>
        <v>0</v>
      </c>
      <c r="J57" s="11">
        <f>Tabela1[[#This Row],[WARTOŚĆ NETTO]]*23%</f>
        <v>0</v>
      </c>
      <c r="K57" s="12">
        <f>Tabela1[[#This Row],[WARTOŚĆ NETTO]]+Tabela1[[#This Row],[Wartość VAT ]]</f>
        <v>0</v>
      </c>
    </row>
    <row r="58" spans="1:11" ht="27" thickBot="1" x14ac:dyDescent="0.3">
      <c r="A58" s="79" t="s">
        <v>13</v>
      </c>
      <c r="B58" s="80"/>
      <c r="C58" s="80"/>
      <c r="D58" s="80"/>
      <c r="E58" s="80"/>
      <c r="F58" s="80"/>
      <c r="G58" s="80"/>
      <c r="H58" s="25">
        <f>SUM(H12:H57)</f>
        <v>0</v>
      </c>
      <c r="I58" s="25">
        <f>SUM(I12:I57)</f>
        <v>0</v>
      </c>
      <c r="J58" s="25">
        <f>SUM(J12:J57)</f>
        <v>0</v>
      </c>
      <c r="K58" s="26">
        <f>SUM(K12:K57)</f>
        <v>0</v>
      </c>
    </row>
    <row r="59" spans="1:11" ht="15.75" thickBot="1" x14ac:dyDescent="0.3">
      <c r="A59" s="81" t="s">
        <v>54</v>
      </c>
      <c r="B59" s="82"/>
      <c r="C59" s="82"/>
      <c r="D59" s="82"/>
      <c r="E59" s="82"/>
      <c r="F59" s="82"/>
      <c r="G59" s="82"/>
      <c r="H59" s="82"/>
      <c r="I59" s="82"/>
      <c r="J59" s="82"/>
      <c r="K59" s="83"/>
    </row>
    <row r="63" spans="1:11" ht="62.25" customHeight="1" x14ac:dyDescent="0.25"/>
    <row r="103" ht="21" customHeight="1" x14ac:dyDescent="0.25"/>
    <row r="104" ht="14.25" customHeight="1" x14ac:dyDescent="0.25"/>
    <row r="291" ht="21.75" customHeight="1" x14ac:dyDescent="0.25"/>
    <row r="292" ht="19.5" customHeight="1" x14ac:dyDescent="0.25"/>
    <row r="293" ht="25.5" customHeight="1" x14ac:dyDescent="0.25"/>
    <row r="294" ht="27.75" customHeight="1" x14ac:dyDescent="0.25"/>
    <row r="295" ht="30.75" customHeight="1" x14ac:dyDescent="0.25"/>
    <row r="303" ht="57.75" customHeight="1" x14ac:dyDescent="0.25"/>
    <row r="319" ht="74.25" customHeight="1" x14ac:dyDescent="0.25"/>
    <row r="342" ht="111" customHeight="1" x14ac:dyDescent="0.25"/>
    <row r="372" ht="102.75" customHeight="1" x14ac:dyDescent="0.25"/>
    <row r="373" ht="117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K1"/>
    <mergeCell ref="A58:G58"/>
    <mergeCell ref="A59:K59"/>
    <mergeCell ref="A10:F10"/>
    <mergeCell ref="G10:K10"/>
    <mergeCell ref="F3:K3"/>
    <mergeCell ref="A2:K2"/>
    <mergeCell ref="A5:K5"/>
    <mergeCell ref="A6:K6"/>
    <mergeCell ref="A3:E3"/>
    <mergeCell ref="A4:D4"/>
    <mergeCell ref="A7:K7"/>
    <mergeCell ref="E4:K4"/>
    <mergeCell ref="A8:K8"/>
    <mergeCell ref="A9:K9"/>
  </mergeCells>
  <phoneticPr fontId="14" type="noConversion"/>
  <printOptions horizontalCentered="1" verticalCentered="1"/>
  <pageMargins left="3.937007874015748E-2" right="3.937007874015748E-2" top="0" bottom="0" header="0" footer="0"/>
  <pageSetup paperSize="9" scale="57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29464446F91214E9C14F05086823721" ma:contentTypeVersion="12" ma:contentTypeDescription="Utwórz nowy dokument." ma:contentTypeScope="" ma:versionID="e4a59bd32f3d59baedf1aad81309ad07">
  <xsd:schema xmlns:xsd="http://www.w3.org/2001/XMLSchema" xmlns:xs="http://www.w3.org/2001/XMLSchema" xmlns:p="http://schemas.microsoft.com/office/2006/metadata/properties" xmlns:ns2="2441c90f-2124-4277-b52c-5b14c3b886b8" xmlns:ns3="bc1691dc-3465-4fe4-8428-5ef9735d58e3" targetNamespace="http://schemas.microsoft.com/office/2006/metadata/properties" ma:root="true" ma:fieldsID="8bb12466996617c7fa1df83fada2ab11" ns2:_="" ns3:_="">
    <xsd:import namespace="2441c90f-2124-4277-b52c-5b14c3b886b8"/>
    <xsd:import namespace="bc1691dc-3465-4fe4-8428-5ef9735d58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1c90f-2124-4277-b52c-5b14c3b88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1691dc-3465-4fe4-8428-5ef9735d58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2D66C1-6A18-4C4D-9CD7-34E7D0EFCB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1c90f-2124-4277-b52c-5b14c3b886b8"/>
    <ds:schemaRef ds:uri="bc1691dc-3465-4fe4-8428-5ef9735d58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33530F-701B-476E-907C-0E90C047A5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612F95-F1AD-4414-A8D0-BCD15CD7B92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Zasitko</dc:creator>
  <cp:lastModifiedBy>Wojciech Uberna</cp:lastModifiedBy>
  <cp:lastPrinted>2019-02-26T07:25:15Z</cp:lastPrinted>
  <dcterms:created xsi:type="dcterms:W3CDTF">2016-11-30T07:39:33Z</dcterms:created>
  <dcterms:modified xsi:type="dcterms:W3CDTF">2022-04-22T09:34:17Z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0x010100429464446F91214E9C14F05086823721</vt:lpwstr>
  </property>
</Properties>
</file>